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ma\Desktop\"/>
    </mc:Choice>
  </mc:AlternateContent>
  <bookViews>
    <workbookView xWindow="0" yWindow="0" windowWidth="28800" windowHeight="12435" activeTab="1"/>
  </bookViews>
  <sheets>
    <sheet name="IZVRŠENJE FP ZA 2023. PO EKO KL" sheetId="1" r:id="rId1"/>
    <sheet name="UKUPNO IZVR FP" sheetId="2" r:id="rId2"/>
    <sheet name="IZVRŠENJE FP PO IZVORIMA FINANC" sheetId="3" r:id="rId3"/>
    <sheet name="RASHODI PO IZVORIMA FINANCIRANJ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4" l="1"/>
  <c r="E11" i="4"/>
  <c r="E9" i="4"/>
  <c r="E7" i="4"/>
  <c r="E5" i="4"/>
  <c r="E4" i="4"/>
  <c r="D14" i="4"/>
  <c r="C14" i="4"/>
  <c r="E34" i="4"/>
  <c r="E33" i="4"/>
  <c r="E38" i="4"/>
  <c r="E37" i="4"/>
  <c r="E30" i="4"/>
  <c r="E29" i="4"/>
  <c r="E26" i="4"/>
  <c r="E25" i="4"/>
  <c r="E22" i="4"/>
  <c r="E21" i="4"/>
  <c r="D52" i="3"/>
  <c r="C52" i="3"/>
  <c r="G20" i="1" l="1"/>
  <c r="G19" i="1"/>
  <c r="F19" i="1" l="1"/>
  <c r="G21" i="1"/>
  <c r="G24" i="1"/>
  <c r="G23" i="1"/>
  <c r="E11" i="1"/>
  <c r="E212" i="3" l="1"/>
  <c r="E207" i="3"/>
  <c r="E156" i="3"/>
  <c r="E138" i="3"/>
  <c r="E125" i="3"/>
  <c r="E113" i="3"/>
  <c r="E112" i="3"/>
  <c r="E111" i="3"/>
  <c r="E110" i="3"/>
  <c r="E109" i="3"/>
  <c r="E105" i="3"/>
  <c r="E96" i="3"/>
  <c r="E92" i="3"/>
  <c r="E89" i="3"/>
  <c r="C144" i="3"/>
  <c r="C130" i="3"/>
  <c r="E73" i="3"/>
  <c r="E72" i="3"/>
  <c r="E60" i="3"/>
  <c r="F24" i="1"/>
  <c r="F23" i="1"/>
  <c r="F20" i="1"/>
  <c r="F21" i="1"/>
  <c r="F17" i="1"/>
  <c r="F13" i="1"/>
  <c r="F12" i="1"/>
  <c r="F11" i="1"/>
  <c r="E59" i="3"/>
  <c r="E52" i="3"/>
  <c r="E51" i="3"/>
  <c r="E50" i="3"/>
  <c r="E49" i="3"/>
  <c r="D53" i="3"/>
  <c r="C53" i="3"/>
  <c r="E39" i="3"/>
  <c r="E38" i="3"/>
  <c r="D41" i="3"/>
  <c r="C41" i="3"/>
  <c r="E24" i="3"/>
  <c r="E23" i="3"/>
  <c r="E17" i="3"/>
  <c r="E16" i="3"/>
  <c r="E15" i="3"/>
  <c r="E8" i="3"/>
  <c r="E7" i="3"/>
  <c r="F76" i="1"/>
  <c r="F60" i="1"/>
  <c r="F49" i="1"/>
  <c r="F42" i="1"/>
  <c r="F38" i="1"/>
  <c r="F37" i="1"/>
  <c r="F35" i="1"/>
  <c r="F33" i="1"/>
  <c r="F31" i="1"/>
  <c r="F30" i="1"/>
  <c r="E53" i="3" l="1"/>
  <c r="E41" i="3"/>
</calcChain>
</file>

<file path=xl/sharedStrings.xml><?xml version="1.0" encoding="utf-8"?>
<sst xmlns="http://schemas.openxmlformats.org/spreadsheetml/2006/main" count="414" uniqueCount="174">
  <si>
    <t>OPĆI DIO</t>
  </si>
  <si>
    <t>PRIHODI UKUPNO</t>
  </si>
  <si>
    <t>PRIHODI POSLOVANJA</t>
  </si>
  <si>
    <t>RASHODI UKUPNO</t>
  </si>
  <si>
    <t>VIŠKOVI/MANJKOVI</t>
  </si>
  <si>
    <t>VIŠAK IZ PREDHODNE GODINE KOJI ĆE SE RASPOREDITI</t>
  </si>
  <si>
    <t>RAČUN FINANCIRANJA</t>
  </si>
  <si>
    <t>NETO FINANCIRANJE</t>
  </si>
  <si>
    <t>VIŠAK/MANJAK NETO FINANCIRANJE</t>
  </si>
  <si>
    <t>PRIHODI I PRIMICI</t>
  </si>
  <si>
    <t>NAZIV RAČUNA</t>
  </si>
  <si>
    <t>INDEKS</t>
  </si>
  <si>
    <t>7=5/4*100</t>
  </si>
  <si>
    <t>POMOĆI IZ INOZEMSTVA I OD SUBJEKATA UNUTAR OPĆEG PRORAČUNA</t>
  </si>
  <si>
    <t>RAČUN PRIHO/PRIMITA</t>
  </si>
  <si>
    <t>Pomoćo pro. kor. Iz proračuna koji im nije nadležan</t>
  </si>
  <si>
    <t>Tekuće pom. od pro.kor. drugog pro. temel prijenosa iz EU</t>
  </si>
  <si>
    <t>PRIHODI OD IMOVINE</t>
  </si>
  <si>
    <t>Prihod od financijske imovine (kamate PBZ)</t>
  </si>
  <si>
    <t>PRIHOD PO POSEBNIM PROPISIMA</t>
  </si>
  <si>
    <t>Sufinanciranje cijene usluge, participacije i sl.</t>
  </si>
  <si>
    <t>PRIHODI OD PRODAJE PROIZVODA TE PRUŽENIH USLUGA - VLASTITI PRIOHOD - I DONACIJE</t>
  </si>
  <si>
    <t>Prihodi od najma sportske dvorane i zemlje</t>
  </si>
  <si>
    <t>Prihod od donacija pravnih i fizičkih osoba</t>
  </si>
  <si>
    <t>PRIHOD IZ NADLEŽNOG PRORAČUNA I OD HZZO-A  TEMELJEM UGOVORENIH OBVEZA</t>
  </si>
  <si>
    <t>Prihod iz nadležnog proračuna za rashode poslovanja</t>
  </si>
  <si>
    <t>Prihod iz nadl pro za financ nabave nefinancijske imovi</t>
  </si>
  <si>
    <t>UKUPNO PRIHODI</t>
  </si>
  <si>
    <t>RASHODI I IZDACI</t>
  </si>
  <si>
    <t>RAČUN RASHODA/ IZDATAKA</t>
  </si>
  <si>
    <t>6=5/2*100</t>
  </si>
  <si>
    <t>Rashodi za zaposlene</t>
  </si>
  <si>
    <t>Plaće</t>
  </si>
  <si>
    <t>Plaće za redovan rad</t>
  </si>
  <si>
    <t>Ostali rashodi za zaposlene</t>
  </si>
  <si>
    <t>Doprinosi na plaće</t>
  </si>
  <si>
    <t>Doprinosi za obvezno zdravstveno osiguranje</t>
  </si>
  <si>
    <t>Materijalni rashodi</t>
  </si>
  <si>
    <t>Naknade troškova zaposlenima</t>
  </si>
  <si>
    <t>Službena putovanja</t>
  </si>
  <si>
    <t>Naknade za prijevoz, za rad na terenu …</t>
  </si>
  <si>
    <t>Rashodi za materijal i enrgiju</t>
  </si>
  <si>
    <t>Usluge telefona, pošte i prijevoza</t>
  </si>
  <si>
    <t>Energija</t>
  </si>
  <si>
    <t>Materijal i dijelovi za investicijsko održavanje</t>
  </si>
  <si>
    <t>Rashodi za usluge</t>
  </si>
  <si>
    <t>Uredski materijal i ostali materijalni rashodi</t>
  </si>
  <si>
    <t>Usluge tekućeg i investicijskog održavanja</t>
  </si>
  <si>
    <t>Komunalne usluge</t>
  </si>
  <si>
    <t>Računalne usluge</t>
  </si>
  <si>
    <t>Ostale usluge</t>
  </si>
  <si>
    <t>Naknade troškova osobama izvan rad. Odnosa</t>
  </si>
  <si>
    <t>Naknade troškova osobama izvan radnog odonosa</t>
  </si>
  <si>
    <t>Ostali nespomenuti rashodi poslovanja</t>
  </si>
  <si>
    <t>Naknade za rad povjerenstava i sl.</t>
  </si>
  <si>
    <t>Reprezentacija</t>
  </si>
  <si>
    <t>Pristojbe i naknade</t>
  </si>
  <si>
    <t>Financijski rashodi</t>
  </si>
  <si>
    <t>Ostali financijski rashodi</t>
  </si>
  <si>
    <t>Bankarske usluge i usluge platnog prometa</t>
  </si>
  <si>
    <t>Rashodi za nabavu dugotrajne imovine</t>
  </si>
  <si>
    <t>Postrojenja i oprema</t>
  </si>
  <si>
    <t>Uredska oprema i namještaj</t>
  </si>
  <si>
    <t>Komunikacijska oprema</t>
  </si>
  <si>
    <t>Rashodi za nabavu neproizve dug imovine</t>
  </si>
  <si>
    <t>Nematerijalna imovina</t>
  </si>
  <si>
    <t>Licence</t>
  </si>
  <si>
    <t>Ostali instrumenti i uređaji</t>
  </si>
  <si>
    <t>uređaji strojevi i oprema</t>
  </si>
  <si>
    <t>Knjige, umjetnička djela</t>
  </si>
  <si>
    <t>Knjige u knjižnicama</t>
  </si>
  <si>
    <t>Stručno usavršavanje</t>
  </si>
  <si>
    <t>Materijal i sirovine</t>
  </si>
  <si>
    <t>Sitan inventar</t>
  </si>
  <si>
    <t>službena, radna i zaštitna odjeća</t>
  </si>
  <si>
    <t>Usluge promidžbe i informiranja</t>
  </si>
  <si>
    <t>Zdravstven i veterinarske usluge</t>
  </si>
  <si>
    <t>Intelektualne i osobne usluge</t>
  </si>
  <si>
    <t>Premije osiguranja</t>
  </si>
  <si>
    <t>Članarine</t>
  </si>
  <si>
    <t>Naknade građanima i kućanstvima udžbenici i mat</t>
  </si>
  <si>
    <t>Ostale naknade građanima iz proračuna</t>
  </si>
  <si>
    <t>Udžbenici radnog karaktera</t>
  </si>
  <si>
    <t>5=4/2*100</t>
  </si>
  <si>
    <t>6=4/3*100</t>
  </si>
  <si>
    <t>PRIHODI/RASHODI TEKUĆA GODINA</t>
  </si>
  <si>
    <t>PRIHODI OD PRODAJE NEFINANCIJSKE IMOVINE</t>
  </si>
  <si>
    <t xml:space="preserve">RASHODI POSLOVANJA </t>
  </si>
  <si>
    <t>RASHODI ZA NEFINANCIJSKU IMOVINU</t>
  </si>
  <si>
    <t>RAZLIKA VIŠAK/MANJAK</t>
  </si>
  <si>
    <t>UKUPAN DONOS VIŠKA/MANJKA IZ PREDHODNE GODINE</t>
  </si>
  <si>
    <t>RAČUN PRIHODA/ PRIMITAKA</t>
  </si>
  <si>
    <t>4=3/2*100</t>
  </si>
  <si>
    <t xml:space="preserve">PO PROGRAMSKOJ, EKONOMSKOJ I IZVORIMA FINANCIRANJA </t>
  </si>
  <si>
    <t>IZVOR FINANCIRANJA 1   OPĆI PRIHODI I PRIMICI</t>
  </si>
  <si>
    <t>UKUPNO</t>
  </si>
  <si>
    <t>UKUPNO IZVOR FINANCIRANJA OPĆI PRIHODI I PRIMICI</t>
  </si>
  <si>
    <t xml:space="preserve">IZVOR FINANCIRANJA 3 VLASTITI PRIHOD </t>
  </si>
  <si>
    <t>UKUPNO IZVOR FINANCIRANJA VLASTITI PRIHODI I DONACIJE</t>
  </si>
  <si>
    <t>IZVOR FINANCIRANJA 4 PRIHODI ZA POSEBNE NAMJENE</t>
  </si>
  <si>
    <t>UKUPNO IZVOR FINANCIRANJA PRIHODI ZA POSEBNE NAMJENE</t>
  </si>
  <si>
    <t>IZVOR FINANCIRANJA X PRIHOD OD IMOVINE</t>
  </si>
  <si>
    <t>IZVOR FINANCIRANJA 5 POMOĆI</t>
  </si>
  <si>
    <t>UKUPNO IZVOR FINANCIRANJA POMOĆI</t>
  </si>
  <si>
    <t>PRIHODI PO IZVORIMA FINANCIRANJA</t>
  </si>
  <si>
    <t>Opći prihodi i primici</t>
  </si>
  <si>
    <t>Vlastiti prihodi</t>
  </si>
  <si>
    <t>Prihod za posebne namjene</t>
  </si>
  <si>
    <t>Pomoći</t>
  </si>
  <si>
    <t xml:space="preserve">KORIŠTENJE PRENESENOG VIŠKA </t>
  </si>
  <si>
    <t>IZVOR FINANCIRANJA 93 VLASTITI PRIHOD-PRENESENI VIŠAK</t>
  </si>
  <si>
    <t>Višak/manjak prihoda</t>
  </si>
  <si>
    <t>Višak prihoda poslovanja</t>
  </si>
  <si>
    <t>UKUPNO IZVOR FINANCIRANJA VLASTITI PRIHOIDI - PRENESENI VIŠAK</t>
  </si>
  <si>
    <t>IZVOR FINANCIRANJA 94 PRIHODI ZA POSEBNE NAMJENE - PRENESENI VIŠAK</t>
  </si>
  <si>
    <t>UKUPNO IZVOR FINANCIRANJA PRIHODI ZA POSEBNE NAMJENE - PRENESENI VIŠAK</t>
  </si>
  <si>
    <t xml:space="preserve">IZVOR FINANCIRANJA 95 POMOĆI PRENESENI VIŠAK </t>
  </si>
  <si>
    <t>UKUPNO IZVOR FINANCIRANJA POMOĆI - PRENESENI VIŠAK</t>
  </si>
  <si>
    <t>SVEUKUPNO PRIHODI</t>
  </si>
  <si>
    <t>SVEUKUPNO PRIHODI I PRENESENI VIŠKOVI</t>
  </si>
  <si>
    <t>2015 PROGRAM XY</t>
  </si>
  <si>
    <t xml:space="preserve">A201510 Redovna djelatnost </t>
  </si>
  <si>
    <t>Izvor financiranja 1 Opći prihodi i primici</t>
  </si>
  <si>
    <t>Doiprinos za obvezno zdravstveno osiguranje</t>
  </si>
  <si>
    <t xml:space="preserve"> Materijalni rashodi</t>
  </si>
  <si>
    <t>Naknadr troškova zaposlenima</t>
  </si>
  <si>
    <t>UKUPNO A/Tpr./Kpr.</t>
  </si>
  <si>
    <t>Maerijal i dijelovi ze tekuće i invensticijsko održavanje</t>
  </si>
  <si>
    <t>Izvor financiranja 4 Prihodi za posebne namjene</t>
  </si>
  <si>
    <t>ostali rashodi za zaposlene</t>
  </si>
  <si>
    <t>RASHODI PO IZVORIMA FINANCIRANJA</t>
  </si>
  <si>
    <t>Račun rashoda/ izdataka</t>
  </si>
  <si>
    <t>Naziv računa</t>
  </si>
  <si>
    <t>Indeks</t>
  </si>
  <si>
    <t>Vlastiti prihod</t>
  </si>
  <si>
    <t>Vlastiti prihod preneseni višak</t>
  </si>
  <si>
    <t>Prihod za posebne namjene - preneseni višak</t>
  </si>
  <si>
    <t>Pomoći - preneseni višak</t>
  </si>
  <si>
    <t>Ukupno</t>
  </si>
  <si>
    <t>Sveukupni rashodi + pokriveni manjak</t>
  </si>
  <si>
    <t>PREGLED UKUPNIH PRIHODA I RASHODA PO IZVORIMA FINANCIRANJA</t>
  </si>
  <si>
    <t>Oznaka</t>
  </si>
  <si>
    <t>Naziv izvora financiranja</t>
  </si>
  <si>
    <t>PRIHODI</t>
  </si>
  <si>
    <t>RASHODI</t>
  </si>
  <si>
    <t>RAZLIKA</t>
  </si>
  <si>
    <t>Prihodi za posebne namjene</t>
  </si>
  <si>
    <t>OSTVARENJE/ IZVRŠENJE 2022.</t>
  </si>
  <si>
    <t>Pomoć GRAD OTOK</t>
  </si>
  <si>
    <t>IZVRŠENJE 2022.</t>
  </si>
  <si>
    <t>TEKUĆI PLAN 2022. GOD.</t>
  </si>
  <si>
    <t>OSTVARENJE/ IZVRŠENJE 2022. GOD.</t>
  </si>
  <si>
    <t>Sufinanciranje cijene usluge, participacije</t>
  </si>
  <si>
    <t>GRAD OTOK</t>
  </si>
  <si>
    <t>Pomoćo pro. kor. Iz proračuna koji im nije nadležan MZO</t>
  </si>
  <si>
    <t>Vlastiti prihodi i donacije</t>
  </si>
  <si>
    <t xml:space="preserve">Izvor financiranja 3 Vlastiti prihod </t>
  </si>
  <si>
    <t>Izvor financiranja 3 Donacije</t>
  </si>
  <si>
    <t>Izvor financiranja 3 GRAD OTOK</t>
  </si>
  <si>
    <t>POLUGODIŠNJI IZVJEŠTAJ O IZVRŠENJU FINANCIJSKOG PLANA ZA 2023. GODINU</t>
  </si>
  <si>
    <t>TEKUĆI PLAN 2023. OSTVARENJE/ IZVRŠENJE 2023.</t>
  </si>
  <si>
    <t>OSTVARENJE/ IZVRŠENJE 2023.</t>
  </si>
  <si>
    <t>PLAN PRORAČUNA 2023.</t>
  </si>
  <si>
    <t>IZVRŠENJE 2023.</t>
  </si>
  <si>
    <t>IZVJEŠTAJ O IZVRŠENJU FINANCIJSKOG PLANA ZA 2023. GODINU</t>
  </si>
  <si>
    <t>IZVJEŠTAJ O IZVRŠENJU FINANCIJSKOG PLANA PRORAČUNSKOG KORISNIKA ZA 2023. GODINU</t>
  </si>
  <si>
    <t>TEKUĆI PLAN 2023. GOD.</t>
  </si>
  <si>
    <t>OSTVARENJE/ IZVRŠENJE 2023. GOD.</t>
  </si>
  <si>
    <t>Tekući plan 2023. godina</t>
  </si>
  <si>
    <t>Ostvarenje/ izvršenje 2023.</t>
  </si>
  <si>
    <t>OSTVARENJE/ IZVRŠENJE 2022.POLUGODIŠNJI</t>
  </si>
  <si>
    <t>Prihodi donacije (plan + rebalans</t>
  </si>
  <si>
    <t>Donacije preneseni višak</t>
  </si>
  <si>
    <t>Rebalans donacije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</si>
</sst>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n_-;\-* #,##0.00\ _k_n_-;_-* &quot;-&quot;??\ _k_n_-;_-@_-"/>
    <numFmt numFmtId="164" formatCode="#,##0.00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09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0" fontId="0" fillId="2" borderId="0" xfId="0" applyFill="1"/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1" fillId="0" borderId="1" xfId="0" applyFont="1" applyBorder="1"/>
    <xf numFmtId="0" fontId="7" fillId="0" borderId="1" xfId="0" applyFont="1" applyBorder="1"/>
    <xf numFmtId="43" fontId="2" fillId="0" borderId="1" xfId="1" applyFont="1" applyBorder="1"/>
    <xf numFmtId="43" fontId="2" fillId="0" borderId="1" xfId="1" applyFont="1" applyBorder="1" applyAlignment="1">
      <alignment horizontal="center"/>
    </xf>
    <xf numFmtId="43" fontId="0" fillId="0" borderId="1" xfId="1" applyFont="1" applyBorder="1"/>
    <xf numFmtId="43" fontId="2" fillId="2" borderId="1" xfId="1" applyFont="1" applyFill="1" applyBorder="1"/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0" fillId="0" borderId="0" xfId="0" applyAlignment="1">
      <alignment horizontal="left" vertical="top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4" borderId="9" xfId="0" applyFill="1" applyBorder="1" applyAlignment="1">
      <alignment horizontal="left" vertical="center"/>
    </xf>
    <xf numFmtId="0" fontId="0" fillId="4" borderId="10" xfId="0" applyFill="1" applyBorder="1" applyAlignment="1">
      <alignment horizontal="left" vertical="center"/>
    </xf>
    <xf numFmtId="0" fontId="0" fillId="4" borderId="11" xfId="0" applyFill="1" applyBorder="1" applyAlignment="1">
      <alignment horizontal="left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4" fontId="0" fillId="0" borderId="1" xfId="0" applyNumberFormat="1" applyBorder="1"/>
    <xf numFmtId="4" fontId="1" fillId="0" borderId="1" xfId="0" applyNumberFormat="1" applyFont="1" applyBorder="1"/>
    <xf numFmtId="4" fontId="0" fillId="0" borderId="1" xfId="0" applyNumberFormat="1" applyBorder="1" applyAlignment="1">
      <alignment wrapText="1"/>
    </xf>
    <xf numFmtId="164" fontId="0" fillId="0" borderId="1" xfId="0" applyNumberFormat="1" applyBorder="1"/>
    <xf numFmtId="4" fontId="0" fillId="0" borderId="0" xfId="0" applyNumberFormat="1"/>
    <xf numFmtId="9" fontId="0" fillId="0" borderId="1" xfId="2" applyFont="1" applyBorder="1"/>
    <xf numFmtId="9" fontId="0" fillId="0" borderId="12" xfId="2" applyFont="1" applyFill="1" applyBorder="1"/>
    <xf numFmtId="9" fontId="1" fillId="0" borderId="1" xfId="2" applyFont="1" applyBorder="1"/>
    <xf numFmtId="9" fontId="2" fillId="0" borderId="1" xfId="2" applyFont="1" applyBorder="1"/>
    <xf numFmtId="0" fontId="0" fillId="0" borderId="4" xfId="0" applyBorder="1" applyAlignment="1">
      <alignment wrapText="1"/>
    </xf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1" xfId="2" applyNumberFormat="1" applyFont="1" applyBorder="1"/>
    <xf numFmtId="0" fontId="5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3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2" fontId="1" fillId="0" borderId="1" xfId="0" applyNumberFormat="1" applyFont="1" applyBorder="1"/>
  </cellXfs>
  <cellStyles count="3">
    <cellStyle name="Normalno" xfId="0" builtinId="0"/>
    <cellStyle name="Postotak" xfId="2" builtinId="5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90"/>
  <sheetViews>
    <sheetView topLeftCell="A22" workbookViewId="0">
      <selection activeCell="D16" sqref="D16"/>
    </sheetView>
  </sheetViews>
  <sheetFormatPr defaultRowHeight="15" x14ac:dyDescent="0.25"/>
  <cols>
    <col min="1" max="1" width="12.7109375" customWidth="1"/>
    <col min="2" max="2" width="45.7109375" customWidth="1"/>
    <col min="3" max="5" width="15.7109375" customWidth="1"/>
    <col min="6" max="7" width="10.7109375" customWidth="1"/>
  </cols>
  <sheetData>
    <row r="5" spans="1:7" ht="18.75" x14ac:dyDescent="0.3">
      <c r="A5" s="38"/>
      <c r="B5" s="29" t="s">
        <v>159</v>
      </c>
      <c r="C5" s="29"/>
    </row>
    <row r="6" spans="1:7" ht="18.75" x14ac:dyDescent="0.25">
      <c r="A6" s="29"/>
      <c r="B6" s="29"/>
      <c r="C6" s="29"/>
    </row>
    <row r="7" spans="1:7" ht="15.75" x14ac:dyDescent="0.25">
      <c r="A7" s="30" t="s">
        <v>9</v>
      </c>
      <c r="B7" s="30"/>
      <c r="C7" s="30"/>
      <c r="D7" s="11"/>
      <c r="E7" s="11"/>
      <c r="F7" s="11"/>
      <c r="G7" s="11"/>
    </row>
    <row r="8" spans="1:7" ht="51" x14ac:dyDescent="0.25">
      <c r="A8" s="12" t="s">
        <v>14</v>
      </c>
      <c r="B8" s="13" t="s">
        <v>10</v>
      </c>
      <c r="C8" s="12" t="s">
        <v>170</v>
      </c>
      <c r="D8" s="12" t="s">
        <v>160</v>
      </c>
      <c r="E8" s="12" t="s">
        <v>161</v>
      </c>
      <c r="F8" s="12" t="s">
        <v>11</v>
      </c>
      <c r="G8" s="12" t="s">
        <v>11</v>
      </c>
    </row>
    <row r="9" spans="1:7" x14ac:dyDescent="0.25">
      <c r="A9" s="28">
        <v>1</v>
      </c>
      <c r="B9" s="28"/>
      <c r="C9" s="28">
        <v>2</v>
      </c>
      <c r="D9" s="28">
        <v>4</v>
      </c>
      <c r="E9" s="28">
        <v>5</v>
      </c>
      <c r="F9" s="28" t="s">
        <v>30</v>
      </c>
      <c r="G9" s="28" t="s">
        <v>12</v>
      </c>
    </row>
    <row r="10" spans="1:7" x14ac:dyDescent="0.25">
      <c r="A10" s="71">
        <v>6</v>
      </c>
      <c r="B10" s="71"/>
      <c r="C10" s="71"/>
      <c r="D10" s="71">
        <v>429022</v>
      </c>
      <c r="E10" s="71"/>
      <c r="F10" s="71"/>
      <c r="G10" s="71"/>
    </row>
    <row r="11" spans="1:7" ht="26.25" x14ac:dyDescent="0.25">
      <c r="A11" s="16">
        <v>63</v>
      </c>
      <c r="B11" s="6" t="s">
        <v>13</v>
      </c>
      <c r="C11" s="19">
        <v>195264</v>
      </c>
      <c r="D11" s="19">
        <v>414112</v>
      </c>
      <c r="E11" s="19">
        <f>SUM(E13+E12)</f>
        <v>232714</v>
      </c>
      <c r="F11" s="68">
        <f>E11/D11</f>
        <v>0.56195908353295732</v>
      </c>
      <c r="G11" s="19"/>
    </row>
    <row r="12" spans="1:7" ht="15.75" x14ac:dyDescent="0.25">
      <c r="A12" s="8">
        <v>636</v>
      </c>
      <c r="B12" s="4" t="s">
        <v>148</v>
      </c>
      <c r="C12" s="19">
        <v>4330</v>
      </c>
      <c r="D12" s="19">
        <v>10167</v>
      </c>
      <c r="E12" s="19">
        <v>2389</v>
      </c>
      <c r="F12" s="68">
        <f>E12/D12</f>
        <v>0.23497590242942853</v>
      </c>
      <c r="G12" s="19"/>
    </row>
    <row r="13" spans="1:7" ht="15.75" x14ac:dyDescent="0.25">
      <c r="A13" s="8">
        <v>636</v>
      </c>
      <c r="B13" s="4" t="s">
        <v>15</v>
      </c>
      <c r="C13" s="19">
        <v>190934</v>
      </c>
      <c r="D13" s="19">
        <v>403945</v>
      </c>
      <c r="E13" s="19">
        <v>230325</v>
      </c>
      <c r="F13" s="68">
        <f>E13/D13</f>
        <v>0.57018901088019414</v>
      </c>
      <c r="G13" s="19"/>
    </row>
    <row r="14" spans="1:7" ht="15.75" x14ac:dyDescent="0.25">
      <c r="A14" s="8">
        <v>638</v>
      </c>
      <c r="B14" s="4" t="s">
        <v>16</v>
      </c>
      <c r="C14" s="19"/>
      <c r="D14" s="19"/>
      <c r="E14" s="19"/>
      <c r="F14" s="68"/>
      <c r="G14" s="19"/>
    </row>
    <row r="15" spans="1:7" ht="15.75" x14ac:dyDescent="0.25">
      <c r="A15" s="16">
        <v>64</v>
      </c>
      <c r="B15" s="4" t="s">
        <v>17</v>
      </c>
      <c r="C15" s="19"/>
      <c r="D15" s="19"/>
      <c r="E15" s="19"/>
      <c r="F15" s="68"/>
      <c r="G15" s="19"/>
    </row>
    <row r="16" spans="1:7" ht="15.75" x14ac:dyDescent="0.25">
      <c r="A16" s="8">
        <v>641</v>
      </c>
      <c r="B16" s="4" t="s">
        <v>18</v>
      </c>
      <c r="C16" s="19"/>
      <c r="D16" s="19"/>
      <c r="E16" s="19"/>
      <c r="F16" s="68"/>
      <c r="G16" s="19"/>
    </row>
    <row r="17" spans="1:7" ht="15.75" x14ac:dyDescent="0.25">
      <c r="A17" s="16">
        <v>65</v>
      </c>
      <c r="B17" s="4" t="s">
        <v>19</v>
      </c>
      <c r="C17" s="19">
        <v>3005</v>
      </c>
      <c r="D17" s="19">
        <v>6185</v>
      </c>
      <c r="E17" s="19">
        <v>3127</v>
      </c>
      <c r="F17" s="68">
        <f>E17/D17</f>
        <v>0.50557801131770408</v>
      </c>
      <c r="G17" s="19"/>
    </row>
    <row r="18" spans="1:7" ht="15.75" x14ac:dyDescent="0.25">
      <c r="A18" s="8">
        <v>652</v>
      </c>
      <c r="B18" s="4" t="s">
        <v>20</v>
      </c>
      <c r="C18" s="19">
        <v>3005</v>
      </c>
      <c r="D18" s="19">
        <v>6185</v>
      </c>
      <c r="E18" s="19">
        <v>3127</v>
      </c>
      <c r="F18" s="68"/>
      <c r="G18" s="19"/>
    </row>
    <row r="19" spans="1:7" ht="26.25" x14ac:dyDescent="0.25">
      <c r="A19" s="16">
        <v>66</v>
      </c>
      <c r="B19" s="5" t="s">
        <v>21</v>
      </c>
      <c r="C19" s="19">
        <v>1625</v>
      </c>
      <c r="D19" s="19">
        <v>2522</v>
      </c>
      <c r="E19" s="19">
        <v>2866</v>
      </c>
      <c r="F19" s="68">
        <f>E19/D19</f>
        <v>1.1363996827914353</v>
      </c>
      <c r="G19" s="19">
        <f>E19/D19</f>
        <v>1.1363996827914353</v>
      </c>
    </row>
    <row r="20" spans="1:7" ht="15.75" x14ac:dyDescent="0.25">
      <c r="A20" s="8">
        <v>661</v>
      </c>
      <c r="B20" s="4" t="s">
        <v>22</v>
      </c>
      <c r="C20" s="19">
        <v>352</v>
      </c>
      <c r="D20" s="19">
        <v>2522</v>
      </c>
      <c r="E20" s="19">
        <v>1406</v>
      </c>
      <c r="F20" s="68">
        <f>E20/D20</f>
        <v>0.55749405233941318</v>
      </c>
      <c r="G20" s="19">
        <f>E20/D20*100</f>
        <v>55.749405233941317</v>
      </c>
    </row>
    <row r="21" spans="1:7" ht="15.75" x14ac:dyDescent="0.25">
      <c r="A21" s="8">
        <v>663</v>
      </c>
      <c r="B21" s="4" t="s">
        <v>23</v>
      </c>
      <c r="C21" s="19">
        <v>1274</v>
      </c>
      <c r="D21" s="19">
        <v>1460</v>
      </c>
      <c r="E21" s="19">
        <v>1460</v>
      </c>
      <c r="F21" s="68">
        <f>E21/D21</f>
        <v>1</v>
      </c>
      <c r="G21" s="19">
        <f>E21/D21*100</f>
        <v>100</v>
      </c>
    </row>
    <row r="22" spans="1:7" ht="15.75" x14ac:dyDescent="0.25">
      <c r="A22" s="8"/>
      <c r="B22" s="4" t="s">
        <v>173</v>
      </c>
      <c r="C22" s="19"/>
      <c r="D22" s="19">
        <v>14910</v>
      </c>
      <c r="E22" s="19"/>
      <c r="F22" s="68"/>
      <c r="G22" s="19"/>
    </row>
    <row r="23" spans="1:7" ht="26.25" x14ac:dyDescent="0.25">
      <c r="A23" s="16">
        <v>67</v>
      </c>
      <c r="B23" s="5" t="s">
        <v>24</v>
      </c>
      <c r="C23" s="19">
        <v>23262</v>
      </c>
      <c r="D23" s="19">
        <v>45655</v>
      </c>
      <c r="E23" s="19">
        <v>26815</v>
      </c>
      <c r="F23" s="68">
        <f>E23/D23</f>
        <v>0.58733983134377399</v>
      </c>
      <c r="G23" s="19">
        <f>E23/D23*100</f>
        <v>58.733983134377397</v>
      </c>
    </row>
    <row r="24" spans="1:7" ht="15.75" x14ac:dyDescent="0.25">
      <c r="A24" s="8">
        <v>671</v>
      </c>
      <c r="B24" s="4" t="s">
        <v>25</v>
      </c>
      <c r="C24" s="19">
        <v>23262</v>
      </c>
      <c r="D24" s="19">
        <v>45655</v>
      </c>
      <c r="E24" s="19">
        <v>26815</v>
      </c>
      <c r="F24" s="68">
        <f>E24/D24</f>
        <v>0.58733983134377399</v>
      </c>
      <c r="G24" s="19">
        <f>E24/D24*100</f>
        <v>58.733983134377397</v>
      </c>
    </row>
    <row r="25" spans="1:7" ht="15.75" x14ac:dyDescent="0.25">
      <c r="A25" s="8">
        <v>6712</v>
      </c>
      <c r="B25" s="4" t="s">
        <v>26</v>
      </c>
      <c r="C25" s="19"/>
      <c r="D25" s="19"/>
      <c r="E25" s="19"/>
      <c r="F25" s="4"/>
      <c r="G25" s="4"/>
    </row>
    <row r="26" spans="1:7" ht="15.75" x14ac:dyDescent="0.25">
      <c r="A26" s="31" t="s">
        <v>27</v>
      </c>
      <c r="B26" s="32"/>
      <c r="C26" s="22"/>
      <c r="D26" s="22"/>
      <c r="E26" s="22"/>
      <c r="F26" s="10"/>
      <c r="G26" s="10"/>
    </row>
    <row r="27" spans="1:7" ht="15.75" x14ac:dyDescent="0.25">
      <c r="A27" s="23" t="s">
        <v>28</v>
      </c>
      <c r="B27" s="24"/>
      <c r="C27" s="24"/>
      <c r="D27" s="24"/>
      <c r="E27" s="24"/>
      <c r="F27" s="24"/>
      <c r="G27" s="25"/>
    </row>
    <row r="28" spans="1:7" ht="47.25" x14ac:dyDescent="0.25">
      <c r="A28" s="14" t="s">
        <v>29</v>
      </c>
      <c r="B28" s="15" t="s">
        <v>10</v>
      </c>
      <c r="C28" s="12" t="s">
        <v>147</v>
      </c>
      <c r="D28" s="12" t="s">
        <v>160</v>
      </c>
      <c r="E28" s="12" t="s">
        <v>161</v>
      </c>
      <c r="F28" s="13" t="s">
        <v>11</v>
      </c>
      <c r="G28" s="13" t="s">
        <v>11</v>
      </c>
    </row>
    <row r="29" spans="1:7" ht="15" customHeight="1" x14ac:dyDescent="0.25">
      <c r="A29" s="26">
        <v>1</v>
      </c>
      <c r="B29" s="27"/>
      <c r="C29" s="4">
        <v>2</v>
      </c>
      <c r="D29" s="9">
        <v>3</v>
      </c>
      <c r="E29" s="4">
        <v>4</v>
      </c>
      <c r="F29" s="4" t="s">
        <v>83</v>
      </c>
      <c r="G29" s="4" t="s">
        <v>84</v>
      </c>
    </row>
    <row r="30" spans="1:7" ht="15" customHeight="1" x14ac:dyDescent="0.25">
      <c r="A30" s="16">
        <v>31</v>
      </c>
      <c r="B30" s="18" t="s">
        <v>31</v>
      </c>
      <c r="C30" s="19">
        <v>182469</v>
      </c>
      <c r="D30" s="20">
        <v>387089</v>
      </c>
      <c r="E30" s="19">
        <v>219063</v>
      </c>
      <c r="F30" s="68">
        <f>E30/D30</f>
        <v>0.56592411564265588</v>
      </c>
      <c r="G30" s="4"/>
    </row>
    <row r="31" spans="1:7" ht="15.75" x14ac:dyDescent="0.25">
      <c r="A31" s="16">
        <v>311</v>
      </c>
      <c r="B31" s="18" t="s">
        <v>32</v>
      </c>
      <c r="C31" s="19">
        <v>151401</v>
      </c>
      <c r="D31" s="19">
        <v>387089</v>
      </c>
      <c r="E31" s="19">
        <v>176598</v>
      </c>
      <c r="F31" s="68">
        <f>E31/D31</f>
        <v>0.45622066243163717</v>
      </c>
      <c r="G31" s="4"/>
    </row>
    <row r="32" spans="1:7" ht="35.1" customHeight="1" x14ac:dyDescent="0.25">
      <c r="A32" s="8">
        <v>3111</v>
      </c>
      <c r="B32" s="4" t="s">
        <v>33</v>
      </c>
      <c r="C32" s="19"/>
      <c r="D32" s="19"/>
      <c r="E32" s="19"/>
      <c r="F32" s="68"/>
      <c r="G32" s="4"/>
    </row>
    <row r="33" spans="1:7" ht="15.75" x14ac:dyDescent="0.25">
      <c r="A33" s="16">
        <v>312</v>
      </c>
      <c r="B33" s="18" t="s">
        <v>34</v>
      </c>
      <c r="C33" s="19">
        <v>7803</v>
      </c>
      <c r="D33" s="19">
        <v>33000</v>
      </c>
      <c r="E33" s="19">
        <v>15299</v>
      </c>
      <c r="F33" s="68">
        <f>E33/D33</f>
        <v>0.46360606060606063</v>
      </c>
      <c r="G33" s="4"/>
    </row>
    <row r="34" spans="1:7" x14ac:dyDescent="0.25">
      <c r="A34" s="4">
        <v>3121</v>
      </c>
      <c r="B34" s="18" t="s">
        <v>34</v>
      </c>
      <c r="C34" s="19"/>
      <c r="D34" s="19"/>
      <c r="E34" s="19"/>
      <c r="F34" s="68"/>
      <c r="G34" s="4"/>
    </row>
    <row r="35" spans="1:7" x14ac:dyDescent="0.25">
      <c r="A35" s="17">
        <v>313</v>
      </c>
      <c r="B35" s="17" t="s">
        <v>35</v>
      </c>
      <c r="C35" s="21">
        <v>23265</v>
      </c>
      <c r="D35" s="21">
        <v>53000</v>
      </c>
      <c r="E35" s="21">
        <v>26369</v>
      </c>
      <c r="F35" s="65">
        <f>E35/D35</f>
        <v>0.49752830188679248</v>
      </c>
      <c r="G35" s="1"/>
    </row>
    <row r="36" spans="1:7" x14ac:dyDescent="0.25">
      <c r="A36" s="1">
        <v>3132</v>
      </c>
      <c r="B36" s="1" t="s">
        <v>36</v>
      </c>
      <c r="C36" s="21"/>
      <c r="D36" s="21"/>
      <c r="E36" s="21"/>
      <c r="F36" s="65"/>
      <c r="G36" s="1"/>
    </row>
    <row r="37" spans="1:7" x14ac:dyDescent="0.25">
      <c r="A37" s="17">
        <v>32</v>
      </c>
      <c r="B37" s="17" t="s">
        <v>37</v>
      </c>
      <c r="C37" s="21">
        <v>42434</v>
      </c>
      <c r="D37" s="21">
        <v>18725</v>
      </c>
      <c r="E37" s="21">
        <v>45998</v>
      </c>
      <c r="F37" s="65">
        <f>E37/D37</f>
        <v>2.4565020026702271</v>
      </c>
      <c r="G37" s="1"/>
    </row>
    <row r="38" spans="1:7" x14ac:dyDescent="0.25">
      <c r="A38" s="17">
        <v>321</v>
      </c>
      <c r="B38" s="17" t="s">
        <v>38</v>
      </c>
      <c r="C38" s="21">
        <v>8421</v>
      </c>
      <c r="D38" s="21">
        <v>743</v>
      </c>
      <c r="E38" s="21"/>
      <c r="F38" s="65">
        <f>E38/D38</f>
        <v>0</v>
      </c>
      <c r="G38" s="1"/>
    </row>
    <row r="39" spans="1:7" x14ac:dyDescent="0.25">
      <c r="A39" s="1">
        <v>3211</v>
      </c>
      <c r="B39" s="1" t="s">
        <v>39</v>
      </c>
      <c r="C39" s="21"/>
      <c r="D39" s="21">
        <v>743</v>
      </c>
      <c r="E39" s="21"/>
      <c r="F39" s="65"/>
      <c r="G39" s="1"/>
    </row>
    <row r="40" spans="1:7" x14ac:dyDescent="0.25">
      <c r="A40" s="1">
        <v>3212</v>
      </c>
      <c r="B40" s="1" t="s">
        <v>40</v>
      </c>
      <c r="C40" s="21"/>
      <c r="D40" s="21"/>
      <c r="E40" s="21"/>
      <c r="F40" s="65"/>
      <c r="G40" s="1"/>
    </row>
    <row r="41" spans="1:7" x14ac:dyDescent="0.25">
      <c r="A41" s="1">
        <v>3213</v>
      </c>
      <c r="B41" s="1" t="s">
        <v>71</v>
      </c>
      <c r="C41" s="21"/>
      <c r="D41" s="21"/>
      <c r="E41" s="21"/>
      <c r="F41" s="65"/>
      <c r="G41" s="1"/>
    </row>
    <row r="42" spans="1:7" x14ac:dyDescent="0.25">
      <c r="A42" s="17">
        <v>322</v>
      </c>
      <c r="B42" s="17" t="s">
        <v>41</v>
      </c>
      <c r="C42" s="21">
        <v>22371</v>
      </c>
      <c r="D42" s="21">
        <v>11434</v>
      </c>
      <c r="E42" s="21">
        <v>38840</v>
      </c>
      <c r="F42" s="65">
        <f>E42/D42</f>
        <v>3.3968864789225117</v>
      </c>
      <c r="G42" s="1"/>
    </row>
    <row r="43" spans="1:7" x14ac:dyDescent="0.25">
      <c r="A43" s="1">
        <v>3221</v>
      </c>
      <c r="B43" s="1" t="s">
        <v>46</v>
      </c>
      <c r="C43" s="21"/>
      <c r="D43" s="21">
        <v>818</v>
      </c>
      <c r="E43" s="21">
        <v>2344</v>
      </c>
      <c r="F43" s="72"/>
      <c r="G43" s="1"/>
    </row>
    <row r="44" spans="1:7" x14ac:dyDescent="0.25">
      <c r="A44" s="1">
        <v>3222</v>
      </c>
      <c r="B44" s="1" t="s">
        <v>72</v>
      </c>
      <c r="C44" s="21"/>
      <c r="D44" s="21">
        <v>4306</v>
      </c>
      <c r="E44" s="21">
        <v>18713</v>
      </c>
      <c r="F44" s="65"/>
      <c r="G44" s="1"/>
    </row>
    <row r="45" spans="1:7" x14ac:dyDescent="0.25">
      <c r="A45" s="1">
        <v>3223</v>
      </c>
      <c r="B45" s="1" t="s">
        <v>43</v>
      </c>
      <c r="C45" s="21"/>
      <c r="D45" s="21">
        <v>6060</v>
      </c>
      <c r="E45" s="21">
        <v>16794</v>
      </c>
      <c r="F45" s="65"/>
      <c r="G45" s="1"/>
    </row>
    <row r="46" spans="1:7" x14ac:dyDescent="0.25">
      <c r="A46" s="1">
        <v>3224</v>
      </c>
      <c r="B46" s="1" t="s">
        <v>44</v>
      </c>
      <c r="C46" s="21"/>
      <c r="D46" s="21">
        <v>250</v>
      </c>
      <c r="E46" s="21"/>
      <c r="F46" s="65"/>
      <c r="G46" s="1"/>
    </row>
    <row r="47" spans="1:7" x14ac:dyDescent="0.25">
      <c r="A47" s="1">
        <v>3225</v>
      </c>
      <c r="B47" s="1" t="s">
        <v>73</v>
      </c>
      <c r="C47" s="21"/>
      <c r="D47" s="21"/>
      <c r="E47" s="21">
        <v>988</v>
      </c>
      <c r="F47" s="65"/>
      <c r="G47" s="1"/>
    </row>
    <row r="48" spans="1:7" x14ac:dyDescent="0.25">
      <c r="A48" s="1">
        <v>3227</v>
      </c>
      <c r="B48" s="1" t="s">
        <v>74</v>
      </c>
      <c r="C48" s="21"/>
      <c r="D48" s="21"/>
      <c r="E48" s="21"/>
      <c r="F48" s="65"/>
      <c r="G48" s="1"/>
    </row>
    <row r="49" spans="1:7" x14ac:dyDescent="0.25">
      <c r="A49" s="17">
        <v>323</v>
      </c>
      <c r="B49" s="17" t="s">
        <v>45</v>
      </c>
      <c r="C49" s="21">
        <v>10126</v>
      </c>
      <c r="D49" s="21">
        <v>5718</v>
      </c>
      <c r="E49" s="21">
        <v>76292</v>
      </c>
      <c r="F49" s="65">
        <f>E49/D49</f>
        <v>13.342427422175586</v>
      </c>
      <c r="G49" s="1"/>
    </row>
    <row r="50" spans="1:7" x14ac:dyDescent="0.25">
      <c r="A50" s="1">
        <v>3231</v>
      </c>
      <c r="B50" s="1" t="s">
        <v>42</v>
      </c>
      <c r="C50" s="21"/>
      <c r="D50" s="21">
        <v>990</v>
      </c>
      <c r="E50" s="21">
        <v>5869</v>
      </c>
      <c r="F50" s="21"/>
      <c r="G50" s="1"/>
    </row>
    <row r="51" spans="1:7" x14ac:dyDescent="0.25">
      <c r="A51" s="1">
        <v>3232</v>
      </c>
      <c r="B51" s="1" t="s">
        <v>47</v>
      </c>
      <c r="C51" s="21"/>
      <c r="D51" s="21">
        <v>844</v>
      </c>
      <c r="E51" s="21">
        <v>2490</v>
      </c>
      <c r="F51" s="21"/>
      <c r="G51" s="1"/>
    </row>
    <row r="52" spans="1:7" x14ac:dyDescent="0.25">
      <c r="A52" s="1">
        <v>3233</v>
      </c>
      <c r="B52" s="1" t="s">
        <v>75</v>
      </c>
      <c r="C52" s="21"/>
      <c r="D52" s="21"/>
      <c r="E52" s="21">
        <v>207</v>
      </c>
      <c r="F52" s="21"/>
      <c r="G52" s="1"/>
    </row>
    <row r="53" spans="1:7" x14ac:dyDescent="0.25">
      <c r="A53" s="1">
        <v>3234</v>
      </c>
      <c r="B53" s="1" t="s">
        <v>48</v>
      </c>
      <c r="C53" s="21"/>
      <c r="D53" s="21">
        <v>1244</v>
      </c>
      <c r="E53" s="21">
        <v>896</v>
      </c>
      <c r="F53" s="21"/>
      <c r="G53" s="1"/>
    </row>
    <row r="54" spans="1:7" x14ac:dyDescent="0.25">
      <c r="A54" s="1">
        <v>3236</v>
      </c>
      <c r="B54" s="1" t="s">
        <v>76</v>
      </c>
      <c r="C54" s="21"/>
      <c r="D54" s="21">
        <v>340</v>
      </c>
      <c r="E54" s="21">
        <v>237</v>
      </c>
      <c r="F54" s="21"/>
      <c r="G54" s="1"/>
    </row>
    <row r="55" spans="1:7" x14ac:dyDescent="0.25">
      <c r="A55" s="1">
        <v>3237</v>
      </c>
      <c r="B55" s="1" t="s">
        <v>77</v>
      </c>
      <c r="C55" s="21"/>
      <c r="D55" s="21">
        <v>800</v>
      </c>
      <c r="E55" s="21">
        <v>579</v>
      </c>
      <c r="F55" s="21"/>
      <c r="G55" s="1"/>
    </row>
    <row r="56" spans="1:7" x14ac:dyDescent="0.25">
      <c r="A56" s="1">
        <v>3238</v>
      </c>
      <c r="B56" s="1" t="s">
        <v>49</v>
      </c>
      <c r="C56" s="21"/>
      <c r="D56" s="21">
        <v>1500</v>
      </c>
      <c r="E56" s="21">
        <v>884</v>
      </c>
      <c r="F56" s="21"/>
      <c r="G56" s="1"/>
    </row>
    <row r="57" spans="1:7" x14ac:dyDescent="0.25">
      <c r="A57" s="1">
        <v>3239</v>
      </c>
      <c r="B57" s="1" t="s">
        <v>50</v>
      </c>
      <c r="C57" s="21"/>
      <c r="D57" s="21"/>
      <c r="E57" s="21"/>
      <c r="F57" s="21"/>
      <c r="G57" s="1"/>
    </row>
    <row r="58" spans="1:7" x14ac:dyDescent="0.25">
      <c r="A58" s="17">
        <v>324</v>
      </c>
      <c r="B58" s="17" t="s">
        <v>51</v>
      </c>
      <c r="C58" s="21"/>
      <c r="D58" s="21"/>
      <c r="E58" s="21"/>
      <c r="F58" s="21"/>
      <c r="G58" s="1"/>
    </row>
    <row r="59" spans="1:7" x14ac:dyDescent="0.25">
      <c r="A59" s="1">
        <v>3241</v>
      </c>
      <c r="B59" s="1" t="s">
        <v>52</v>
      </c>
      <c r="C59" s="21"/>
      <c r="D59" s="21"/>
      <c r="E59" s="21"/>
      <c r="F59" s="21"/>
      <c r="G59" s="1"/>
    </row>
    <row r="60" spans="1:7" x14ac:dyDescent="0.25">
      <c r="A60" s="17">
        <v>329</v>
      </c>
      <c r="B60" s="17" t="s">
        <v>53</v>
      </c>
      <c r="C60" s="21">
        <v>1516</v>
      </c>
      <c r="D60" s="21">
        <v>830</v>
      </c>
      <c r="E60" s="21">
        <v>2694</v>
      </c>
      <c r="F60" s="65">
        <f>E60/D60</f>
        <v>3.2457831325301205</v>
      </c>
      <c r="G60" s="1"/>
    </row>
    <row r="61" spans="1:7" x14ac:dyDescent="0.25">
      <c r="A61" s="1">
        <v>3291</v>
      </c>
      <c r="B61" s="1" t="s">
        <v>54</v>
      </c>
      <c r="C61" s="21"/>
      <c r="D61" s="21"/>
      <c r="E61" s="21"/>
      <c r="F61" s="65"/>
      <c r="G61" s="1"/>
    </row>
    <row r="62" spans="1:7" x14ac:dyDescent="0.25">
      <c r="A62" s="1">
        <v>3292</v>
      </c>
      <c r="B62" s="1" t="s">
        <v>78</v>
      </c>
      <c r="C62" s="21"/>
      <c r="D62" s="21">
        <v>551</v>
      </c>
      <c r="E62" s="21">
        <v>551</v>
      </c>
      <c r="F62" s="65"/>
      <c r="G62" s="1"/>
    </row>
    <row r="63" spans="1:7" x14ac:dyDescent="0.25">
      <c r="A63" s="1">
        <v>3293</v>
      </c>
      <c r="B63" s="1" t="s">
        <v>55</v>
      </c>
      <c r="C63" s="21"/>
      <c r="D63" s="21"/>
      <c r="E63" s="21"/>
      <c r="F63" s="65"/>
      <c r="G63" s="1"/>
    </row>
    <row r="64" spans="1:7" x14ac:dyDescent="0.25">
      <c r="A64" s="1">
        <v>3294</v>
      </c>
      <c r="B64" s="1" t="s">
        <v>79</v>
      </c>
      <c r="C64" s="21"/>
      <c r="D64" s="21">
        <v>279</v>
      </c>
      <c r="E64" s="21">
        <v>121</v>
      </c>
      <c r="F64" s="65"/>
      <c r="G64" s="1"/>
    </row>
    <row r="65" spans="1:7" x14ac:dyDescent="0.25">
      <c r="A65" s="1">
        <v>3295</v>
      </c>
      <c r="B65" s="1" t="s">
        <v>56</v>
      </c>
      <c r="C65" s="21"/>
      <c r="D65" s="21"/>
      <c r="E65" s="21">
        <v>1045</v>
      </c>
      <c r="F65" s="65"/>
      <c r="G65" s="1"/>
    </row>
    <row r="66" spans="1:7" x14ac:dyDescent="0.25">
      <c r="A66" s="1">
        <v>3299</v>
      </c>
      <c r="B66" s="1" t="s">
        <v>53</v>
      </c>
      <c r="C66" s="21"/>
      <c r="D66" s="21"/>
      <c r="E66" s="21">
        <v>976</v>
      </c>
      <c r="F66" s="65"/>
      <c r="G66" s="1"/>
    </row>
    <row r="67" spans="1:7" x14ac:dyDescent="0.25">
      <c r="A67" s="17">
        <v>34</v>
      </c>
      <c r="B67" s="17" t="s">
        <v>57</v>
      </c>
      <c r="C67" s="21">
        <v>265</v>
      </c>
      <c r="D67" s="21"/>
      <c r="E67" s="21">
        <v>297</v>
      </c>
      <c r="F67" s="65"/>
      <c r="G67" s="1"/>
    </row>
    <row r="68" spans="1:7" x14ac:dyDescent="0.25">
      <c r="A68" s="17">
        <v>343</v>
      </c>
      <c r="B68" s="17" t="s">
        <v>58</v>
      </c>
      <c r="C68" s="21">
        <v>265</v>
      </c>
      <c r="D68" s="21"/>
      <c r="E68" s="21">
        <v>297</v>
      </c>
      <c r="F68" s="65"/>
      <c r="G68" s="1"/>
    </row>
    <row r="69" spans="1:7" x14ac:dyDescent="0.25">
      <c r="A69" s="1">
        <v>3431</v>
      </c>
      <c r="B69" s="1" t="s">
        <v>59</v>
      </c>
      <c r="C69" s="21">
        <v>265</v>
      </c>
      <c r="D69" s="21"/>
      <c r="E69" s="21">
        <v>297</v>
      </c>
      <c r="F69" s="65"/>
      <c r="G69" s="1"/>
    </row>
    <row r="70" spans="1:7" x14ac:dyDescent="0.25">
      <c r="A70" s="17">
        <v>37</v>
      </c>
      <c r="B70" s="17" t="s">
        <v>80</v>
      </c>
      <c r="C70" s="21"/>
      <c r="D70" s="21">
        <v>6636</v>
      </c>
      <c r="E70" s="21"/>
      <c r="F70" s="65"/>
      <c r="G70" s="1"/>
    </row>
    <row r="71" spans="1:7" x14ac:dyDescent="0.25">
      <c r="A71" s="17">
        <v>372</v>
      </c>
      <c r="B71" s="17" t="s">
        <v>81</v>
      </c>
      <c r="C71" s="21"/>
      <c r="D71" s="21">
        <v>6636</v>
      </c>
      <c r="E71" s="21"/>
      <c r="F71" s="65"/>
      <c r="G71" s="1"/>
    </row>
    <row r="72" spans="1:7" x14ac:dyDescent="0.25">
      <c r="A72" s="7">
        <v>3722</v>
      </c>
      <c r="B72" s="7" t="s">
        <v>82</v>
      </c>
      <c r="C72" s="21"/>
      <c r="D72" s="21">
        <v>6636</v>
      </c>
      <c r="E72" s="21"/>
      <c r="F72" s="65"/>
      <c r="G72" s="1"/>
    </row>
    <row r="73" spans="1:7" x14ac:dyDescent="0.25">
      <c r="A73" s="17">
        <v>41</v>
      </c>
      <c r="B73" s="17" t="s">
        <v>64</v>
      </c>
      <c r="C73" s="21"/>
      <c r="D73" s="21"/>
      <c r="E73" s="21"/>
      <c r="F73" s="65"/>
      <c r="G73" s="1"/>
    </row>
    <row r="74" spans="1:7" x14ac:dyDescent="0.25">
      <c r="A74" s="17">
        <v>412</v>
      </c>
      <c r="B74" s="17" t="s">
        <v>65</v>
      </c>
      <c r="C74" s="21"/>
      <c r="D74" s="21"/>
      <c r="E74" s="21"/>
      <c r="F74" s="65"/>
      <c r="G74" s="1"/>
    </row>
    <row r="75" spans="1:7" x14ac:dyDescent="0.25">
      <c r="A75" s="1">
        <v>4123</v>
      </c>
      <c r="B75" s="1" t="s">
        <v>66</v>
      </c>
      <c r="C75" s="21"/>
      <c r="D75" s="21"/>
      <c r="E75" s="21"/>
      <c r="F75" s="65"/>
      <c r="G75" s="1"/>
    </row>
    <row r="76" spans="1:7" x14ac:dyDescent="0.25">
      <c r="A76" s="17">
        <v>42</v>
      </c>
      <c r="B76" s="17" t="s">
        <v>60</v>
      </c>
      <c r="C76" s="21">
        <v>570</v>
      </c>
      <c r="D76" s="21">
        <v>7247</v>
      </c>
      <c r="E76" s="21">
        <v>3266</v>
      </c>
      <c r="F76" s="65">
        <f>E76/D76</f>
        <v>0.45066924244514972</v>
      </c>
      <c r="G76" s="1"/>
    </row>
    <row r="77" spans="1:7" x14ac:dyDescent="0.25">
      <c r="A77" s="17">
        <v>422</v>
      </c>
      <c r="B77" s="17" t="s">
        <v>61</v>
      </c>
      <c r="C77" s="21">
        <v>570</v>
      </c>
      <c r="D77" s="21"/>
      <c r="E77" s="21">
        <v>3000</v>
      </c>
      <c r="F77" s="21"/>
      <c r="G77" s="1"/>
    </row>
    <row r="78" spans="1:7" x14ac:dyDescent="0.25">
      <c r="A78" s="1">
        <v>4221</v>
      </c>
      <c r="B78" s="1" t="s">
        <v>62</v>
      </c>
      <c r="C78" s="21"/>
      <c r="D78" s="21">
        <v>5500</v>
      </c>
      <c r="E78" s="21"/>
      <c r="F78" s="21"/>
      <c r="G78" s="1"/>
    </row>
    <row r="79" spans="1:7" x14ac:dyDescent="0.25">
      <c r="A79" s="1">
        <v>4222</v>
      </c>
      <c r="B79" s="1" t="s">
        <v>63</v>
      </c>
      <c r="C79" s="21"/>
      <c r="D79" s="21">
        <v>1200</v>
      </c>
      <c r="E79" s="21"/>
      <c r="F79" s="21"/>
      <c r="G79" s="1"/>
    </row>
    <row r="80" spans="1:7" x14ac:dyDescent="0.25">
      <c r="A80" s="1">
        <v>4225</v>
      </c>
      <c r="B80" s="1" t="s">
        <v>67</v>
      </c>
      <c r="C80" s="21"/>
      <c r="D80" s="21">
        <v>547</v>
      </c>
      <c r="E80" s="21"/>
      <c r="F80" s="21"/>
      <c r="G80" s="1"/>
    </row>
    <row r="81" spans="1:7" x14ac:dyDescent="0.25">
      <c r="A81" s="1">
        <v>4227</v>
      </c>
      <c r="B81" s="1" t="s">
        <v>68</v>
      </c>
      <c r="C81" s="21"/>
      <c r="D81" s="21"/>
      <c r="E81" s="21"/>
      <c r="F81" s="21"/>
      <c r="G81" s="1"/>
    </row>
    <row r="82" spans="1:7" x14ac:dyDescent="0.25">
      <c r="A82" s="17">
        <v>424</v>
      </c>
      <c r="B82" s="1" t="s">
        <v>69</v>
      </c>
      <c r="C82" s="21">
        <v>371</v>
      </c>
      <c r="D82" s="21"/>
      <c r="E82" s="21">
        <v>266</v>
      </c>
      <c r="F82" s="21"/>
      <c r="G82" s="1"/>
    </row>
    <row r="83" spans="1:7" x14ac:dyDescent="0.25">
      <c r="A83" s="1">
        <v>4241</v>
      </c>
      <c r="B83" s="1" t="s">
        <v>70</v>
      </c>
      <c r="C83" s="21"/>
      <c r="D83" s="21"/>
      <c r="E83" s="21"/>
      <c r="F83" s="21"/>
      <c r="G83" s="1"/>
    </row>
    <row r="84" spans="1:7" x14ac:dyDescent="0.25">
      <c r="A84" s="1"/>
      <c r="B84" s="1"/>
      <c r="C84" s="21"/>
      <c r="D84" s="21"/>
      <c r="E84" s="21"/>
      <c r="F84" s="1"/>
      <c r="G84" s="1"/>
    </row>
    <row r="85" spans="1:7" x14ac:dyDescent="0.25">
      <c r="A85" s="1"/>
      <c r="B85" s="1"/>
      <c r="C85" s="21"/>
      <c r="D85" s="21"/>
      <c r="E85" s="21"/>
      <c r="F85" s="1"/>
      <c r="G85" s="1"/>
    </row>
    <row r="86" spans="1:7" x14ac:dyDescent="0.25">
      <c r="A86" s="1"/>
      <c r="B86" s="1"/>
      <c r="C86" s="21"/>
      <c r="D86" s="21"/>
      <c r="E86" s="21"/>
      <c r="F86" s="1"/>
      <c r="G86" s="1"/>
    </row>
    <row r="87" spans="1:7" x14ac:dyDescent="0.25">
      <c r="A87" s="1"/>
      <c r="B87" s="1"/>
      <c r="C87" s="21"/>
      <c r="D87" s="21"/>
      <c r="E87" s="21"/>
      <c r="F87" s="1"/>
      <c r="G87" s="1"/>
    </row>
    <row r="88" spans="1:7" x14ac:dyDescent="0.25">
      <c r="A88" s="1"/>
      <c r="B88" s="1"/>
      <c r="C88" s="21"/>
      <c r="D88" s="21"/>
      <c r="E88" s="21"/>
      <c r="F88" s="1"/>
      <c r="G88" s="1"/>
    </row>
    <row r="89" spans="1:7" x14ac:dyDescent="0.25">
      <c r="A89" s="1"/>
      <c r="B89" s="1"/>
      <c r="C89" s="21"/>
      <c r="D89" s="21"/>
      <c r="E89" s="21"/>
      <c r="F89" s="1"/>
      <c r="G89" s="1"/>
    </row>
    <row r="90" spans="1:7" x14ac:dyDescent="0.25">
      <c r="A90" s="1"/>
      <c r="B90" s="1"/>
      <c r="C90" s="21"/>
      <c r="D90" s="21"/>
      <c r="E90" s="21"/>
      <c r="F90" s="1"/>
      <c r="G90" s="1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activeCell="D14" sqref="D14"/>
    </sheetView>
  </sheetViews>
  <sheetFormatPr defaultRowHeight="15" x14ac:dyDescent="0.25"/>
  <cols>
    <col min="1" max="1" width="33" bestFit="1" customWidth="1"/>
    <col min="2" max="4" width="15.7109375" customWidth="1"/>
  </cols>
  <sheetData>
    <row r="1" spans="1:4" x14ac:dyDescent="0.25">
      <c r="A1" s="73" t="s">
        <v>165</v>
      </c>
      <c r="B1" s="73"/>
      <c r="C1" s="73"/>
      <c r="D1" s="73"/>
    </row>
    <row r="2" spans="1:4" x14ac:dyDescent="0.25">
      <c r="A2" s="73"/>
      <c r="B2" s="73"/>
      <c r="C2" s="73"/>
      <c r="D2" s="73"/>
    </row>
    <row r="3" spans="1:4" x14ac:dyDescent="0.25">
      <c r="A3" s="74" t="s">
        <v>0</v>
      </c>
      <c r="B3" s="74"/>
      <c r="C3" s="74"/>
      <c r="D3" s="74"/>
    </row>
    <row r="4" spans="1:4" ht="39.950000000000003" customHeight="1" x14ac:dyDescent="0.25">
      <c r="A4" s="33" t="s">
        <v>85</v>
      </c>
      <c r="B4" s="3" t="s">
        <v>149</v>
      </c>
      <c r="C4" s="57" t="s">
        <v>162</v>
      </c>
      <c r="D4" s="33" t="s">
        <v>163</v>
      </c>
    </row>
    <row r="5" spans="1:4" x14ac:dyDescent="0.25">
      <c r="A5" s="17" t="s">
        <v>1</v>
      </c>
      <c r="B5" s="60">
        <v>223158</v>
      </c>
      <c r="C5" s="60">
        <v>414112</v>
      </c>
      <c r="D5" s="60">
        <v>269456</v>
      </c>
    </row>
    <row r="6" spans="1:4" x14ac:dyDescent="0.25">
      <c r="A6" s="1" t="s">
        <v>2</v>
      </c>
      <c r="B6" s="60">
        <v>223158</v>
      </c>
      <c r="C6" s="60">
        <v>414112</v>
      </c>
      <c r="D6" s="60">
        <v>269456</v>
      </c>
    </row>
    <row r="7" spans="1:4" ht="30" x14ac:dyDescent="0.25">
      <c r="A7" s="2" t="s">
        <v>86</v>
      </c>
      <c r="B7" s="60"/>
      <c r="C7" s="60"/>
      <c r="D7" s="60"/>
    </row>
    <row r="8" spans="1:4" x14ac:dyDescent="0.25">
      <c r="A8" s="17" t="s">
        <v>3</v>
      </c>
      <c r="B8" s="60">
        <v>225738</v>
      </c>
      <c r="C8" s="60">
        <v>419696</v>
      </c>
      <c r="D8" s="60">
        <v>265062</v>
      </c>
    </row>
    <row r="9" spans="1:4" x14ac:dyDescent="0.25">
      <c r="A9" s="1" t="s">
        <v>87</v>
      </c>
      <c r="B9" s="60">
        <v>225738</v>
      </c>
      <c r="C9" s="60">
        <v>412450</v>
      </c>
      <c r="D9" s="60">
        <v>261795</v>
      </c>
    </row>
    <row r="10" spans="1:4" ht="30" x14ac:dyDescent="0.25">
      <c r="A10" s="2" t="s">
        <v>88</v>
      </c>
      <c r="B10" s="60"/>
      <c r="C10" s="60">
        <v>7247</v>
      </c>
      <c r="D10" s="60">
        <v>3266</v>
      </c>
    </row>
    <row r="11" spans="1:4" x14ac:dyDescent="0.25">
      <c r="A11" s="17" t="s">
        <v>89</v>
      </c>
      <c r="B11" s="60"/>
      <c r="C11" s="60">
        <v>5585</v>
      </c>
      <c r="D11" s="60">
        <v>4394</v>
      </c>
    </row>
    <row r="12" spans="1:4" ht="35.1" customHeight="1" x14ac:dyDescent="0.25">
      <c r="A12" s="3" t="s">
        <v>4</v>
      </c>
      <c r="B12" s="3" t="s">
        <v>149</v>
      </c>
      <c r="C12" s="57" t="s">
        <v>162</v>
      </c>
      <c r="D12" s="33" t="s">
        <v>163</v>
      </c>
    </row>
    <row r="13" spans="1:4" ht="30" x14ac:dyDescent="0.25">
      <c r="A13" s="2" t="s">
        <v>90</v>
      </c>
      <c r="B13" s="1"/>
      <c r="C13" s="60"/>
      <c r="D13" s="60"/>
    </row>
    <row r="14" spans="1:4" ht="30" x14ac:dyDescent="0.25">
      <c r="A14" s="34" t="s">
        <v>5</v>
      </c>
      <c r="B14" s="108"/>
      <c r="C14" s="61">
        <v>5585</v>
      </c>
      <c r="D14" s="61">
        <v>5585</v>
      </c>
    </row>
    <row r="15" spans="1:4" ht="35.1" customHeight="1" x14ac:dyDescent="0.25">
      <c r="A15" s="3" t="s">
        <v>6</v>
      </c>
      <c r="B15" s="3" t="s">
        <v>149</v>
      </c>
      <c r="C15" s="57" t="s">
        <v>162</v>
      </c>
      <c r="D15" s="33" t="s">
        <v>163</v>
      </c>
    </row>
    <row r="16" spans="1:4" x14ac:dyDescent="0.25">
      <c r="A16" s="17" t="s">
        <v>7</v>
      </c>
      <c r="B16" s="17"/>
      <c r="C16" s="61"/>
      <c r="D16" s="61"/>
    </row>
    <row r="17" spans="1:4" ht="30" x14ac:dyDescent="0.25">
      <c r="A17" s="2" t="s">
        <v>8</v>
      </c>
      <c r="B17" s="1"/>
      <c r="C17" s="60"/>
      <c r="D17" s="60"/>
    </row>
  </sheetData>
  <mergeCells count="2">
    <mergeCell ref="A1:D2"/>
    <mergeCell ref="A3: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6"/>
  <sheetViews>
    <sheetView topLeftCell="A145" workbookViewId="0">
      <selection activeCell="C52" sqref="C52:D52"/>
    </sheetView>
  </sheetViews>
  <sheetFormatPr defaultRowHeight="15" x14ac:dyDescent="0.25"/>
  <cols>
    <col min="1" max="1" width="15.7109375" customWidth="1"/>
    <col min="2" max="2" width="35.7109375" customWidth="1"/>
    <col min="3" max="4" width="18.7109375" customWidth="1"/>
    <col min="5" max="5" width="10.7109375" customWidth="1"/>
  </cols>
  <sheetData>
    <row r="1" spans="1:9" x14ac:dyDescent="0.25">
      <c r="A1" s="44" t="s">
        <v>164</v>
      </c>
      <c r="B1" s="45"/>
      <c r="C1" s="45"/>
      <c r="D1" s="39"/>
      <c r="E1" s="40"/>
      <c r="F1" s="35"/>
      <c r="G1" s="35"/>
    </row>
    <row r="2" spans="1:9" x14ac:dyDescent="0.25">
      <c r="A2" s="41" t="s">
        <v>93</v>
      </c>
      <c r="B2" s="42"/>
      <c r="C2" s="42"/>
      <c r="D2" s="42"/>
      <c r="E2" s="43"/>
      <c r="F2" s="35"/>
      <c r="G2" s="35"/>
    </row>
    <row r="3" spans="1:9" x14ac:dyDescent="0.25">
      <c r="A3" s="46"/>
      <c r="B3" s="47" t="s">
        <v>9</v>
      </c>
      <c r="C3" s="47"/>
      <c r="D3" s="47"/>
      <c r="E3" s="48"/>
      <c r="F3" s="35"/>
      <c r="G3" s="35"/>
    </row>
    <row r="4" spans="1:9" x14ac:dyDescent="0.25">
      <c r="A4" s="95" t="s">
        <v>94</v>
      </c>
      <c r="B4" s="96"/>
      <c r="C4" s="96"/>
      <c r="D4" s="96"/>
      <c r="E4" s="97"/>
      <c r="F4" s="35"/>
      <c r="G4" s="35"/>
    </row>
    <row r="5" spans="1:9" ht="39.950000000000003" customHeight="1" x14ac:dyDescent="0.25">
      <c r="A5" s="36" t="s">
        <v>91</v>
      </c>
      <c r="B5" s="37" t="s">
        <v>10</v>
      </c>
      <c r="C5" s="36" t="s">
        <v>166</v>
      </c>
      <c r="D5" s="36" t="s">
        <v>167</v>
      </c>
      <c r="E5" s="37" t="s">
        <v>11</v>
      </c>
      <c r="I5" s="49"/>
    </row>
    <row r="6" spans="1:9" x14ac:dyDescent="0.25">
      <c r="A6" s="75">
        <v>1</v>
      </c>
      <c r="B6" s="77"/>
      <c r="C6" s="1">
        <v>2</v>
      </c>
      <c r="D6" s="1">
        <v>3</v>
      </c>
      <c r="E6" s="1" t="s">
        <v>92</v>
      </c>
      <c r="I6" s="49"/>
    </row>
    <row r="7" spans="1:9" ht="26.25" x14ac:dyDescent="0.25">
      <c r="A7" s="16">
        <v>67</v>
      </c>
      <c r="B7" s="5" t="s">
        <v>24</v>
      </c>
      <c r="C7" s="61">
        <v>45655</v>
      </c>
      <c r="D7" s="61">
        <v>26815</v>
      </c>
      <c r="E7" s="67">
        <f>D8/C8</f>
        <v>0.58733983134377399</v>
      </c>
    </row>
    <row r="8" spans="1:9" ht="26.25" x14ac:dyDescent="0.25">
      <c r="A8" s="8">
        <v>671</v>
      </c>
      <c r="B8" s="5" t="s">
        <v>25</v>
      </c>
      <c r="C8" s="62">
        <v>45655</v>
      </c>
      <c r="D8" s="61">
        <v>26815</v>
      </c>
      <c r="E8" s="65">
        <f>D8/C8</f>
        <v>0.58733983134377399</v>
      </c>
    </row>
    <row r="9" spans="1:9" ht="26.25" x14ac:dyDescent="0.25">
      <c r="A9" s="8">
        <v>6712</v>
      </c>
      <c r="B9" s="5" t="s">
        <v>26</v>
      </c>
      <c r="C9" s="60"/>
      <c r="D9" s="60"/>
      <c r="E9" s="21"/>
    </row>
    <row r="10" spans="1:9" ht="30" customHeight="1" x14ac:dyDescent="0.25">
      <c r="A10" s="93" t="s">
        <v>96</v>
      </c>
      <c r="B10" s="94"/>
      <c r="C10" s="60"/>
      <c r="D10" s="60"/>
      <c r="E10" s="21"/>
    </row>
    <row r="11" spans="1:9" x14ac:dyDescent="0.25">
      <c r="A11" s="75"/>
      <c r="B11" s="76"/>
      <c r="C11" s="76"/>
      <c r="D11" s="76"/>
      <c r="E11" s="77"/>
    </row>
    <row r="12" spans="1:9" x14ac:dyDescent="0.25">
      <c r="A12" s="75" t="s">
        <v>97</v>
      </c>
      <c r="B12" s="76"/>
      <c r="C12" s="76"/>
      <c r="D12" s="76"/>
      <c r="E12" s="77"/>
    </row>
    <row r="13" spans="1:9" ht="45" x14ac:dyDescent="0.25">
      <c r="A13" s="36" t="s">
        <v>91</v>
      </c>
      <c r="B13" s="37" t="s">
        <v>10</v>
      </c>
      <c r="C13" s="36" t="s">
        <v>166</v>
      </c>
      <c r="D13" s="36" t="s">
        <v>167</v>
      </c>
      <c r="E13" s="37" t="s">
        <v>11</v>
      </c>
    </row>
    <row r="14" spans="1:9" x14ac:dyDescent="0.25">
      <c r="A14" s="75">
        <v>1</v>
      </c>
      <c r="B14" s="77"/>
      <c r="C14" s="1">
        <v>2</v>
      </c>
      <c r="D14" s="1">
        <v>3</v>
      </c>
      <c r="E14" s="1" t="s">
        <v>92</v>
      </c>
    </row>
    <row r="15" spans="1:9" ht="39" x14ac:dyDescent="0.25">
      <c r="A15" s="16">
        <v>66</v>
      </c>
      <c r="B15" s="5" t="s">
        <v>21</v>
      </c>
      <c r="C15" s="60">
        <v>14432</v>
      </c>
      <c r="D15" s="60">
        <v>14316</v>
      </c>
      <c r="E15" s="65">
        <f>D15/C15</f>
        <v>0.99196230598669621</v>
      </c>
    </row>
    <row r="16" spans="1:9" ht="15.75" x14ac:dyDescent="0.25">
      <c r="A16" s="8">
        <v>661</v>
      </c>
      <c r="B16" s="4" t="s">
        <v>22</v>
      </c>
      <c r="C16" s="60">
        <v>2522</v>
      </c>
      <c r="D16" s="60">
        <v>2406</v>
      </c>
      <c r="E16" s="65">
        <f>D16/C16</f>
        <v>0.95400475812846952</v>
      </c>
    </row>
    <row r="17" spans="1:5" ht="15.75" x14ac:dyDescent="0.25">
      <c r="A17" s="8">
        <v>663</v>
      </c>
      <c r="B17" s="4" t="s">
        <v>23</v>
      </c>
      <c r="C17" s="60">
        <v>11910</v>
      </c>
      <c r="D17" s="60">
        <v>11910</v>
      </c>
      <c r="E17" s="65">
        <f>D17/C17</f>
        <v>1</v>
      </c>
    </row>
    <row r="18" spans="1:5" ht="30" customHeight="1" x14ac:dyDescent="0.25">
      <c r="A18" s="93" t="s">
        <v>98</v>
      </c>
      <c r="B18" s="94"/>
      <c r="C18" s="60"/>
      <c r="D18" s="60"/>
      <c r="E18" s="60"/>
    </row>
    <row r="19" spans="1:5" x14ac:dyDescent="0.25">
      <c r="A19" s="75"/>
      <c r="B19" s="76"/>
      <c r="C19" s="76"/>
      <c r="D19" s="76"/>
      <c r="E19" s="77"/>
    </row>
    <row r="20" spans="1:5" x14ac:dyDescent="0.25">
      <c r="A20" s="75" t="s">
        <v>99</v>
      </c>
      <c r="B20" s="76"/>
      <c r="C20" s="76"/>
      <c r="D20" s="76"/>
      <c r="E20" s="77"/>
    </row>
    <row r="21" spans="1:5" ht="45" x14ac:dyDescent="0.25">
      <c r="A21" s="36" t="s">
        <v>91</v>
      </c>
      <c r="B21" s="37" t="s">
        <v>10</v>
      </c>
      <c r="C21" s="36" t="s">
        <v>166</v>
      </c>
      <c r="D21" s="36" t="s">
        <v>167</v>
      </c>
      <c r="E21" s="37" t="s">
        <v>11</v>
      </c>
    </row>
    <row r="22" spans="1:5" x14ac:dyDescent="0.25">
      <c r="A22" s="75">
        <v>1</v>
      </c>
      <c r="B22" s="77"/>
      <c r="C22" s="1">
        <v>2</v>
      </c>
      <c r="D22" s="1">
        <v>3</v>
      </c>
      <c r="E22" s="1" t="s">
        <v>92</v>
      </c>
    </row>
    <row r="23" spans="1:5" ht="15.75" x14ac:dyDescent="0.25">
      <c r="A23" s="16">
        <v>65</v>
      </c>
      <c r="B23" s="4" t="s">
        <v>19</v>
      </c>
      <c r="C23" s="60">
        <v>6185</v>
      </c>
      <c r="D23" s="60">
        <v>3127</v>
      </c>
      <c r="E23" s="65">
        <f>D23/C23</f>
        <v>0.50557801131770408</v>
      </c>
    </row>
    <row r="24" spans="1:5" ht="15.75" x14ac:dyDescent="0.25">
      <c r="A24" s="8">
        <v>652</v>
      </c>
      <c r="B24" s="5" t="s">
        <v>152</v>
      </c>
      <c r="C24" s="60">
        <v>6185</v>
      </c>
      <c r="D24" s="60">
        <v>3127</v>
      </c>
      <c r="E24" s="65">
        <f>D24/C24</f>
        <v>0.50557801131770408</v>
      </c>
    </row>
    <row r="25" spans="1:5" ht="30" customHeight="1" x14ac:dyDescent="0.25">
      <c r="A25" s="93" t="s">
        <v>100</v>
      </c>
      <c r="B25" s="94"/>
      <c r="C25" s="60"/>
      <c r="D25" s="60"/>
      <c r="E25" s="60"/>
    </row>
    <row r="26" spans="1:5" x14ac:dyDescent="0.25">
      <c r="A26" s="75"/>
      <c r="B26" s="76"/>
      <c r="C26" s="76"/>
      <c r="D26" s="76"/>
      <c r="E26" s="77"/>
    </row>
    <row r="27" spans="1:5" x14ac:dyDescent="0.25">
      <c r="A27" s="75" t="s">
        <v>101</v>
      </c>
      <c r="B27" s="76"/>
      <c r="C27" s="76"/>
      <c r="D27" s="76"/>
      <c r="E27" s="77"/>
    </row>
    <row r="28" spans="1:5" ht="45" x14ac:dyDescent="0.25">
      <c r="A28" s="36" t="s">
        <v>91</v>
      </c>
      <c r="B28" s="37" t="s">
        <v>10</v>
      </c>
      <c r="C28" s="36" t="s">
        <v>166</v>
      </c>
      <c r="D28" s="36" t="s">
        <v>167</v>
      </c>
      <c r="E28" s="37" t="s">
        <v>11</v>
      </c>
    </row>
    <row r="29" spans="1:5" x14ac:dyDescent="0.25">
      <c r="A29" s="75">
        <v>1</v>
      </c>
      <c r="B29" s="77"/>
      <c r="C29" s="1">
        <v>2</v>
      </c>
      <c r="D29" s="1">
        <v>3</v>
      </c>
      <c r="E29" s="1" t="s">
        <v>92</v>
      </c>
    </row>
    <row r="30" spans="1:5" ht="15.75" x14ac:dyDescent="0.25">
      <c r="A30" s="16">
        <v>64</v>
      </c>
      <c r="B30" s="4" t="s">
        <v>17</v>
      </c>
      <c r="C30" s="60">
        <v>0</v>
      </c>
      <c r="D30" s="60">
        <v>0</v>
      </c>
      <c r="E30" s="60"/>
    </row>
    <row r="31" spans="1:5" ht="15.75" x14ac:dyDescent="0.25">
      <c r="A31" s="8">
        <v>641</v>
      </c>
      <c r="B31" s="4" t="s">
        <v>18</v>
      </c>
      <c r="C31" s="60">
        <v>0</v>
      </c>
      <c r="D31" s="60">
        <v>0.06</v>
      </c>
      <c r="E31" s="60"/>
    </row>
    <row r="32" spans="1:5" x14ac:dyDescent="0.25">
      <c r="A32" s="1" t="s">
        <v>95</v>
      </c>
      <c r="B32" s="1"/>
      <c r="C32" s="60"/>
      <c r="D32" s="60"/>
      <c r="E32" s="60"/>
    </row>
    <row r="33" spans="1:5" x14ac:dyDescent="0.25">
      <c r="A33" s="75"/>
      <c r="B33" s="76"/>
      <c r="C33" s="76"/>
      <c r="D33" s="76"/>
      <c r="E33" s="77"/>
    </row>
    <row r="34" spans="1:5" x14ac:dyDescent="0.25">
      <c r="A34" s="75" t="s">
        <v>102</v>
      </c>
      <c r="B34" s="76"/>
      <c r="C34" s="76"/>
      <c r="D34" s="76"/>
      <c r="E34" s="77"/>
    </row>
    <row r="35" spans="1:5" ht="45" x14ac:dyDescent="0.25">
      <c r="A35" s="36" t="s">
        <v>91</v>
      </c>
      <c r="B35" s="37" t="s">
        <v>10</v>
      </c>
      <c r="C35" s="36" t="s">
        <v>166</v>
      </c>
      <c r="D35" s="36" t="s">
        <v>167</v>
      </c>
      <c r="E35" s="37" t="s">
        <v>11</v>
      </c>
    </row>
    <row r="36" spans="1:5" x14ac:dyDescent="0.25">
      <c r="A36" s="75">
        <v>1</v>
      </c>
      <c r="B36" s="77"/>
      <c r="C36" s="1">
        <v>2</v>
      </c>
      <c r="D36" s="1">
        <v>3</v>
      </c>
      <c r="E36" s="1" t="s">
        <v>92</v>
      </c>
    </row>
    <row r="37" spans="1:5" ht="26.25" x14ac:dyDescent="0.25">
      <c r="A37" s="16">
        <v>63</v>
      </c>
      <c r="B37" s="6" t="s">
        <v>13</v>
      </c>
      <c r="C37" s="60"/>
      <c r="D37" s="60"/>
      <c r="E37" s="65"/>
    </row>
    <row r="38" spans="1:5" ht="15.75" x14ac:dyDescent="0.25">
      <c r="A38" s="8">
        <v>636</v>
      </c>
      <c r="B38" s="4" t="s">
        <v>153</v>
      </c>
      <c r="C38" s="19">
        <v>10167</v>
      </c>
      <c r="D38" s="19">
        <v>2389</v>
      </c>
      <c r="E38" s="65">
        <f>D38/C38</f>
        <v>0.23497590242942853</v>
      </c>
    </row>
    <row r="39" spans="1:5" ht="26.25" x14ac:dyDescent="0.25">
      <c r="A39" s="8">
        <v>636</v>
      </c>
      <c r="B39" s="5" t="s">
        <v>154</v>
      </c>
      <c r="C39" s="19">
        <v>403945</v>
      </c>
      <c r="D39" s="19">
        <v>230325</v>
      </c>
      <c r="E39" s="65">
        <f>D39/C39</f>
        <v>0.57018901088019414</v>
      </c>
    </row>
    <row r="40" spans="1:5" ht="26.25" x14ac:dyDescent="0.25">
      <c r="A40" s="8">
        <v>638</v>
      </c>
      <c r="B40" s="5" t="s">
        <v>16</v>
      </c>
      <c r="C40" s="60"/>
      <c r="D40" s="60"/>
      <c r="E40" s="65"/>
    </row>
    <row r="41" spans="1:5" ht="24.95" customHeight="1" x14ac:dyDescent="0.25">
      <c r="A41" s="75" t="s">
        <v>103</v>
      </c>
      <c r="B41" s="77"/>
      <c r="C41" s="61">
        <f>SUM(C38:C40)</f>
        <v>414112</v>
      </c>
      <c r="D41" s="61">
        <f>SUM(D38:D40)</f>
        <v>232714</v>
      </c>
      <c r="E41" s="65">
        <f>D41/C41</f>
        <v>0.56195908353295732</v>
      </c>
    </row>
    <row r="42" spans="1:5" ht="35.1" customHeight="1" x14ac:dyDescent="0.25">
      <c r="A42" s="80" t="s">
        <v>27</v>
      </c>
      <c r="B42" s="81"/>
      <c r="C42" s="60"/>
      <c r="D42" s="60"/>
      <c r="E42" s="21"/>
    </row>
    <row r="43" spans="1:5" x14ac:dyDescent="0.25">
      <c r="A43" s="1"/>
      <c r="B43" s="1"/>
      <c r="C43" s="1"/>
      <c r="D43" s="1"/>
      <c r="E43" s="1"/>
    </row>
    <row r="46" spans="1:5" ht="18.75" x14ac:dyDescent="0.3">
      <c r="A46" s="86" t="s">
        <v>104</v>
      </c>
      <c r="B46" s="87"/>
      <c r="C46" s="87"/>
      <c r="D46" s="87"/>
      <c r="E46" s="88"/>
    </row>
    <row r="47" spans="1:5" ht="45" x14ac:dyDescent="0.25">
      <c r="A47" s="36" t="s">
        <v>91</v>
      </c>
      <c r="B47" s="37" t="s">
        <v>10</v>
      </c>
      <c r="C47" s="36" t="s">
        <v>166</v>
      </c>
      <c r="D47" s="36" t="s">
        <v>167</v>
      </c>
      <c r="E47" s="37" t="s">
        <v>11</v>
      </c>
    </row>
    <row r="48" spans="1:5" x14ac:dyDescent="0.25">
      <c r="A48" s="75">
        <v>1</v>
      </c>
      <c r="B48" s="77"/>
      <c r="C48" s="1">
        <v>2</v>
      </c>
      <c r="D48" s="1">
        <v>3</v>
      </c>
      <c r="E48" s="1" t="s">
        <v>92</v>
      </c>
    </row>
    <row r="49" spans="1:5" x14ac:dyDescent="0.25">
      <c r="A49" s="28">
        <v>1</v>
      </c>
      <c r="B49" s="1" t="s">
        <v>105</v>
      </c>
      <c r="C49" s="62">
        <v>45655</v>
      </c>
      <c r="D49" s="61">
        <v>26815</v>
      </c>
      <c r="E49" s="65">
        <f>D49/C49</f>
        <v>0.58733983134377399</v>
      </c>
    </row>
    <row r="50" spans="1:5" x14ac:dyDescent="0.25">
      <c r="A50" s="28">
        <v>3</v>
      </c>
      <c r="B50" s="1" t="s">
        <v>155</v>
      </c>
      <c r="C50" s="60">
        <v>14432</v>
      </c>
      <c r="D50" s="60">
        <v>14316</v>
      </c>
      <c r="E50" s="65">
        <f>D50/C50</f>
        <v>0.99196230598669621</v>
      </c>
    </row>
    <row r="51" spans="1:5" x14ac:dyDescent="0.25">
      <c r="A51" s="28">
        <v>4</v>
      </c>
      <c r="B51" s="1" t="s">
        <v>107</v>
      </c>
      <c r="C51" s="60">
        <v>6185</v>
      </c>
      <c r="D51" s="60">
        <v>3127</v>
      </c>
      <c r="E51" s="65">
        <f>D51/C51</f>
        <v>0.50557801131770408</v>
      </c>
    </row>
    <row r="52" spans="1:5" x14ac:dyDescent="0.25">
      <c r="A52" s="28">
        <v>5</v>
      </c>
      <c r="B52" s="1" t="s">
        <v>108</v>
      </c>
      <c r="C52" s="61">
        <f>SUM(C49:C51)</f>
        <v>66272</v>
      </c>
      <c r="D52" s="61">
        <f>SUM(D49:D51)</f>
        <v>44258</v>
      </c>
      <c r="E52" s="65">
        <f>D52/C52</f>
        <v>0.66782351521004346</v>
      </c>
    </row>
    <row r="53" spans="1:5" x14ac:dyDescent="0.25">
      <c r="C53" s="64">
        <f>SUM(C49:C52)</f>
        <v>132544</v>
      </c>
      <c r="D53" s="64">
        <f>SUM(D49:D52)</f>
        <v>88516</v>
      </c>
      <c r="E53" s="66">
        <f>D53/C53</f>
        <v>0.66782351521004346</v>
      </c>
    </row>
    <row r="54" spans="1:5" x14ac:dyDescent="0.25">
      <c r="A54" s="89"/>
      <c r="B54" s="89"/>
      <c r="C54" s="89"/>
      <c r="D54" s="89"/>
      <c r="E54" s="89"/>
    </row>
    <row r="55" spans="1:5" x14ac:dyDescent="0.25">
      <c r="A55" s="90" t="s">
        <v>109</v>
      </c>
      <c r="B55" s="91"/>
      <c r="C55" s="91"/>
      <c r="D55" s="91"/>
      <c r="E55" s="92"/>
    </row>
    <row r="56" spans="1:5" x14ac:dyDescent="0.25">
      <c r="A56" s="85" t="s">
        <v>110</v>
      </c>
      <c r="B56" s="85"/>
      <c r="C56" s="85"/>
      <c r="D56" s="85"/>
      <c r="E56" s="85"/>
    </row>
    <row r="57" spans="1:5" ht="45" x14ac:dyDescent="0.25">
      <c r="A57" s="36" t="s">
        <v>91</v>
      </c>
      <c r="B57" s="37" t="s">
        <v>10</v>
      </c>
      <c r="C57" s="36" t="s">
        <v>150</v>
      </c>
      <c r="D57" s="36" t="s">
        <v>151</v>
      </c>
      <c r="E57" s="37" t="s">
        <v>11</v>
      </c>
    </row>
    <row r="58" spans="1:5" x14ac:dyDescent="0.25">
      <c r="A58" s="75">
        <v>1</v>
      </c>
      <c r="B58" s="77"/>
      <c r="C58" s="1">
        <v>2</v>
      </c>
      <c r="D58" s="1">
        <v>3</v>
      </c>
      <c r="E58" s="1" t="s">
        <v>92</v>
      </c>
    </row>
    <row r="59" spans="1:5" x14ac:dyDescent="0.25">
      <c r="A59" s="1">
        <v>922</v>
      </c>
      <c r="B59" s="1" t="s">
        <v>111</v>
      </c>
      <c r="C59" s="60"/>
      <c r="D59" s="60"/>
      <c r="E59" s="65" t="e">
        <f>D59/C59</f>
        <v>#DIV/0!</v>
      </c>
    </row>
    <row r="60" spans="1:5" x14ac:dyDescent="0.25">
      <c r="A60" s="1">
        <v>92211</v>
      </c>
      <c r="B60" s="1" t="s">
        <v>112</v>
      </c>
      <c r="C60" s="60"/>
      <c r="D60" s="60"/>
      <c r="E60" s="65" t="e">
        <f>D60/C60</f>
        <v>#DIV/0!</v>
      </c>
    </row>
    <row r="61" spans="1:5" ht="39.950000000000003" customHeight="1" x14ac:dyDescent="0.25">
      <c r="A61" s="78" t="s">
        <v>113</v>
      </c>
      <c r="B61" s="79"/>
      <c r="C61" s="60"/>
      <c r="D61" s="60"/>
      <c r="E61" s="21"/>
    </row>
    <row r="62" spans="1:5" x14ac:dyDescent="0.25">
      <c r="A62" s="75"/>
      <c r="B62" s="76"/>
      <c r="C62" s="76"/>
      <c r="D62" s="76"/>
      <c r="E62" s="77"/>
    </row>
    <row r="63" spans="1:5" x14ac:dyDescent="0.25">
      <c r="A63" s="75" t="s">
        <v>114</v>
      </c>
      <c r="B63" s="76"/>
      <c r="C63" s="76"/>
      <c r="D63" s="76"/>
      <c r="E63" s="77"/>
    </row>
    <row r="64" spans="1:5" ht="45" x14ac:dyDescent="0.25">
      <c r="A64" s="36" t="s">
        <v>91</v>
      </c>
      <c r="B64" s="37" t="s">
        <v>10</v>
      </c>
      <c r="C64" s="36" t="s">
        <v>166</v>
      </c>
      <c r="D64" s="36" t="s">
        <v>167</v>
      </c>
      <c r="E64" s="37" t="s">
        <v>11</v>
      </c>
    </row>
    <row r="65" spans="1:5" x14ac:dyDescent="0.25">
      <c r="A65" s="75">
        <v>1</v>
      </c>
      <c r="B65" s="77"/>
      <c r="C65" s="1">
        <v>2</v>
      </c>
      <c r="D65" s="1">
        <v>3</v>
      </c>
      <c r="E65" s="1" t="s">
        <v>92</v>
      </c>
    </row>
    <row r="66" spans="1:5" x14ac:dyDescent="0.25">
      <c r="A66" s="1">
        <v>922</v>
      </c>
      <c r="B66" s="1" t="s">
        <v>111</v>
      </c>
      <c r="C66" s="60">
        <v>1478</v>
      </c>
      <c r="D66" s="60">
        <v>1478</v>
      </c>
      <c r="E66" s="21"/>
    </row>
    <row r="67" spans="1:5" x14ac:dyDescent="0.25">
      <c r="A67" s="1">
        <v>92211</v>
      </c>
      <c r="B67" s="1" t="s">
        <v>112</v>
      </c>
      <c r="C67" s="60">
        <v>1478</v>
      </c>
      <c r="D67" s="60">
        <v>1478</v>
      </c>
      <c r="E67" s="21"/>
    </row>
    <row r="68" spans="1:5" ht="39.950000000000003" customHeight="1" x14ac:dyDescent="0.25">
      <c r="A68" s="78" t="s">
        <v>115</v>
      </c>
      <c r="B68" s="79"/>
      <c r="C68" s="60"/>
      <c r="D68" s="60"/>
      <c r="E68" s="21"/>
    </row>
    <row r="69" spans="1:5" x14ac:dyDescent="0.25">
      <c r="A69" s="85" t="s">
        <v>116</v>
      </c>
      <c r="B69" s="85"/>
      <c r="C69" s="85"/>
      <c r="D69" s="85"/>
      <c r="E69" s="85"/>
    </row>
    <row r="70" spans="1:5" ht="45" x14ac:dyDescent="0.25">
      <c r="A70" s="36" t="s">
        <v>91</v>
      </c>
      <c r="B70" s="37" t="s">
        <v>10</v>
      </c>
      <c r="C70" s="36" t="s">
        <v>166</v>
      </c>
      <c r="D70" s="36" t="s">
        <v>167</v>
      </c>
      <c r="E70" s="37" t="s">
        <v>11</v>
      </c>
    </row>
    <row r="71" spans="1:5" x14ac:dyDescent="0.25">
      <c r="A71" s="75">
        <v>1</v>
      </c>
      <c r="B71" s="77"/>
      <c r="C71" s="1">
        <v>2</v>
      </c>
      <c r="D71" s="1">
        <v>3</v>
      </c>
      <c r="E71" s="1" t="s">
        <v>92</v>
      </c>
    </row>
    <row r="72" spans="1:5" x14ac:dyDescent="0.25">
      <c r="A72" s="1">
        <v>922</v>
      </c>
      <c r="B72" s="1" t="s">
        <v>111</v>
      </c>
      <c r="C72" s="60">
        <v>1443</v>
      </c>
      <c r="D72" s="60">
        <v>1443</v>
      </c>
      <c r="E72" s="65">
        <f>D72/C72</f>
        <v>1</v>
      </c>
    </row>
    <row r="73" spans="1:5" x14ac:dyDescent="0.25">
      <c r="A73" s="1">
        <v>92211</v>
      </c>
      <c r="B73" s="1" t="s">
        <v>112</v>
      </c>
      <c r="C73" s="60">
        <v>1443</v>
      </c>
      <c r="D73" s="60">
        <v>1443</v>
      </c>
      <c r="E73" s="65">
        <f>D73/C73</f>
        <v>1</v>
      </c>
    </row>
    <row r="74" spans="1:5" ht="39.950000000000003" customHeight="1" x14ac:dyDescent="0.25">
      <c r="A74" s="78" t="s">
        <v>117</v>
      </c>
      <c r="B74" s="79"/>
      <c r="C74" s="60"/>
      <c r="D74" s="60"/>
      <c r="E74" s="21"/>
    </row>
    <row r="75" spans="1:5" x14ac:dyDescent="0.25">
      <c r="A75" s="75" t="s">
        <v>118</v>
      </c>
      <c r="B75" s="77"/>
      <c r="C75" s="60"/>
      <c r="D75" s="60"/>
      <c r="E75" s="21"/>
    </row>
    <row r="76" spans="1:5" x14ac:dyDescent="0.25">
      <c r="A76" s="75" t="s">
        <v>119</v>
      </c>
      <c r="B76" s="77"/>
      <c r="C76" s="60"/>
      <c r="D76" s="60"/>
      <c r="E76" s="21"/>
    </row>
    <row r="78" spans="1:5" x14ac:dyDescent="0.25">
      <c r="A78" s="90" t="s">
        <v>28</v>
      </c>
      <c r="B78" s="91"/>
      <c r="C78" s="91"/>
      <c r="D78" s="91"/>
      <c r="E78" s="92"/>
    </row>
    <row r="79" spans="1:5" x14ac:dyDescent="0.25">
      <c r="A79" s="98" t="s">
        <v>120</v>
      </c>
      <c r="B79" s="99"/>
      <c r="C79" s="99"/>
      <c r="D79" s="99"/>
      <c r="E79" s="100"/>
    </row>
    <row r="80" spans="1:5" x14ac:dyDescent="0.25">
      <c r="A80" s="98" t="s">
        <v>121</v>
      </c>
      <c r="B80" s="99"/>
      <c r="C80" s="99"/>
      <c r="D80" s="99"/>
      <c r="E80" s="100"/>
    </row>
    <row r="81" spans="1:5" x14ac:dyDescent="0.25">
      <c r="A81" s="98" t="s">
        <v>122</v>
      </c>
      <c r="B81" s="99"/>
      <c r="C81" s="99"/>
      <c r="D81" s="99"/>
      <c r="E81" s="100"/>
    </row>
    <row r="82" spans="1:5" ht="45" x14ac:dyDescent="0.25">
      <c r="A82" s="36" t="s">
        <v>91</v>
      </c>
      <c r="B82" s="37" t="s">
        <v>10</v>
      </c>
      <c r="C82" s="36" t="s">
        <v>166</v>
      </c>
      <c r="D82" s="36" t="s">
        <v>167</v>
      </c>
      <c r="E82" s="37" t="s">
        <v>11</v>
      </c>
    </row>
    <row r="83" spans="1:5" x14ac:dyDescent="0.25">
      <c r="A83" s="75">
        <v>1</v>
      </c>
      <c r="B83" s="77"/>
      <c r="C83" s="1">
        <v>2</v>
      </c>
      <c r="D83" s="1">
        <v>3</v>
      </c>
      <c r="E83" s="1" t="s">
        <v>92</v>
      </c>
    </row>
    <row r="84" spans="1:5" x14ac:dyDescent="0.25">
      <c r="A84" s="50">
        <v>31</v>
      </c>
      <c r="B84" s="51" t="s">
        <v>31</v>
      </c>
      <c r="C84" s="60"/>
      <c r="D84" s="60"/>
      <c r="E84" s="63"/>
    </row>
    <row r="85" spans="1:5" x14ac:dyDescent="0.25">
      <c r="A85" s="50">
        <v>311</v>
      </c>
      <c r="B85" s="51" t="s">
        <v>32</v>
      </c>
      <c r="C85" s="60"/>
      <c r="D85" s="60"/>
      <c r="E85" s="63"/>
    </row>
    <row r="86" spans="1:5" x14ac:dyDescent="0.25">
      <c r="A86" s="28">
        <v>3111</v>
      </c>
      <c r="B86" s="52" t="s">
        <v>33</v>
      </c>
      <c r="C86" s="60"/>
      <c r="D86" s="60"/>
      <c r="E86" s="63"/>
    </row>
    <row r="87" spans="1:5" x14ac:dyDescent="0.25">
      <c r="A87" s="50">
        <v>313</v>
      </c>
      <c r="B87" s="50" t="s">
        <v>35</v>
      </c>
      <c r="C87" s="60"/>
      <c r="D87" s="60"/>
      <c r="E87" s="63"/>
    </row>
    <row r="88" spans="1:5" ht="30" x14ac:dyDescent="0.25">
      <c r="A88" s="28">
        <v>3132</v>
      </c>
      <c r="B88" s="2" t="s">
        <v>123</v>
      </c>
      <c r="C88" s="60"/>
      <c r="D88" s="60"/>
      <c r="E88" s="63"/>
    </row>
    <row r="89" spans="1:5" x14ac:dyDescent="0.25">
      <c r="A89" s="50">
        <v>32</v>
      </c>
      <c r="B89" s="17" t="s">
        <v>124</v>
      </c>
      <c r="C89" s="61">
        <v>45655</v>
      </c>
      <c r="D89" s="61">
        <v>26815</v>
      </c>
      <c r="E89" s="65">
        <f>D89/C89</f>
        <v>0.58733983134377399</v>
      </c>
    </row>
    <row r="90" spans="1:5" x14ac:dyDescent="0.25">
      <c r="A90" s="50">
        <v>321</v>
      </c>
      <c r="B90" s="17" t="s">
        <v>125</v>
      </c>
      <c r="C90" s="60"/>
      <c r="D90" s="60">
        <v>1688</v>
      </c>
      <c r="E90" s="63"/>
    </row>
    <row r="91" spans="1:5" x14ac:dyDescent="0.25">
      <c r="A91" s="28">
        <v>3211</v>
      </c>
      <c r="B91" s="1" t="s">
        <v>39</v>
      </c>
      <c r="C91" s="60"/>
      <c r="D91" s="60"/>
      <c r="E91" s="63"/>
    </row>
    <row r="92" spans="1:5" x14ac:dyDescent="0.25">
      <c r="A92" s="50">
        <v>322</v>
      </c>
      <c r="B92" s="17" t="s">
        <v>41</v>
      </c>
      <c r="C92" s="60">
        <v>32832</v>
      </c>
      <c r="D92" s="60">
        <v>2464</v>
      </c>
      <c r="E92" s="65">
        <f>D92/C92</f>
        <v>7.5048732943469781E-2</v>
      </c>
    </row>
    <row r="93" spans="1:5" ht="30" x14ac:dyDescent="0.25">
      <c r="A93" s="28">
        <v>3221</v>
      </c>
      <c r="B93" s="2" t="s">
        <v>46</v>
      </c>
      <c r="C93" s="60"/>
      <c r="D93" s="60"/>
      <c r="E93" s="63"/>
    </row>
    <row r="94" spans="1:5" x14ac:dyDescent="0.25">
      <c r="A94" s="28">
        <v>3223</v>
      </c>
      <c r="B94" s="1" t="s">
        <v>43</v>
      </c>
      <c r="C94" s="60"/>
      <c r="D94" s="60">
        <v>16794</v>
      </c>
      <c r="E94" s="63"/>
    </row>
    <row r="95" spans="1:5" ht="30" x14ac:dyDescent="0.25">
      <c r="A95" s="28">
        <v>3224</v>
      </c>
      <c r="B95" s="2" t="s">
        <v>127</v>
      </c>
      <c r="C95" s="60"/>
      <c r="D95" s="60"/>
      <c r="E95" s="63"/>
    </row>
    <row r="96" spans="1:5" x14ac:dyDescent="0.25">
      <c r="A96" s="17">
        <v>323</v>
      </c>
      <c r="B96" s="34" t="s">
        <v>45</v>
      </c>
      <c r="C96" s="61">
        <v>11792</v>
      </c>
      <c r="D96" s="61">
        <v>5869</v>
      </c>
      <c r="E96" s="65">
        <f>D96/C96</f>
        <v>0.49771031207598371</v>
      </c>
    </row>
    <row r="97" spans="1:5" x14ac:dyDescent="0.25">
      <c r="A97" s="1">
        <v>3231</v>
      </c>
      <c r="B97" s="2" t="s">
        <v>42</v>
      </c>
      <c r="C97" s="60"/>
      <c r="D97" s="60"/>
      <c r="E97" s="63"/>
    </row>
    <row r="98" spans="1:5" ht="30" x14ac:dyDescent="0.25">
      <c r="A98" s="1">
        <v>3232</v>
      </c>
      <c r="B98" s="2" t="s">
        <v>47</v>
      </c>
      <c r="C98" s="60"/>
      <c r="D98" s="60"/>
      <c r="E98" s="63"/>
    </row>
    <row r="99" spans="1:5" x14ac:dyDescent="0.25">
      <c r="A99" s="1">
        <v>3233</v>
      </c>
      <c r="B99" s="2" t="s">
        <v>75</v>
      </c>
      <c r="C99" s="60"/>
      <c r="D99" s="60"/>
      <c r="E99" s="63"/>
    </row>
    <row r="100" spans="1:5" x14ac:dyDescent="0.25">
      <c r="A100" s="1">
        <v>3234</v>
      </c>
      <c r="B100" s="2" t="s">
        <v>48</v>
      </c>
      <c r="C100" s="60"/>
      <c r="D100" s="60"/>
      <c r="E100" s="63"/>
    </row>
    <row r="101" spans="1:5" x14ac:dyDescent="0.25">
      <c r="A101" s="1">
        <v>3236</v>
      </c>
      <c r="B101" s="2" t="s">
        <v>76</v>
      </c>
      <c r="C101" s="60"/>
      <c r="D101" s="60"/>
      <c r="E101" s="63"/>
    </row>
    <row r="102" spans="1:5" x14ac:dyDescent="0.25">
      <c r="A102" s="1">
        <v>3237</v>
      </c>
      <c r="B102" s="2" t="s">
        <v>77</v>
      </c>
      <c r="C102" s="60"/>
      <c r="D102" s="60"/>
      <c r="E102" s="63"/>
    </row>
    <row r="103" spans="1:5" x14ac:dyDescent="0.25">
      <c r="A103" s="1">
        <v>3238</v>
      </c>
      <c r="B103" s="2" t="s">
        <v>49</v>
      </c>
      <c r="C103" s="60"/>
      <c r="D103" s="60"/>
      <c r="E103" s="63"/>
    </row>
    <row r="104" spans="1:5" x14ac:dyDescent="0.25">
      <c r="A104" s="1">
        <v>3239</v>
      </c>
      <c r="B104" s="2" t="s">
        <v>50</v>
      </c>
      <c r="C104" s="60"/>
      <c r="D104" s="60"/>
      <c r="E104" s="63"/>
    </row>
    <row r="105" spans="1:5" ht="30" x14ac:dyDescent="0.25">
      <c r="A105" s="17">
        <v>329</v>
      </c>
      <c r="B105" s="34" t="s">
        <v>53</v>
      </c>
      <c r="C105" s="61">
        <v>1031</v>
      </c>
      <c r="D105" s="61"/>
      <c r="E105" s="65">
        <f>D105/C105</f>
        <v>0</v>
      </c>
    </row>
    <row r="106" spans="1:5" x14ac:dyDescent="0.25">
      <c r="A106" s="1">
        <v>3291</v>
      </c>
      <c r="B106" s="2" t="s">
        <v>54</v>
      </c>
      <c r="C106" s="60"/>
      <c r="D106" s="60"/>
      <c r="E106" s="63"/>
    </row>
    <row r="107" spans="1:5" x14ac:dyDescent="0.25">
      <c r="A107" s="1">
        <v>3292</v>
      </c>
      <c r="B107" s="2" t="s">
        <v>78</v>
      </c>
      <c r="C107" s="60"/>
      <c r="D107" s="60"/>
      <c r="E107" s="63"/>
    </row>
    <row r="108" spans="1:5" x14ac:dyDescent="0.25">
      <c r="A108" s="1">
        <v>3293</v>
      </c>
      <c r="B108" s="2" t="s">
        <v>55</v>
      </c>
      <c r="C108" s="60"/>
      <c r="D108" s="60"/>
      <c r="E108" s="63"/>
    </row>
    <row r="109" spans="1:5" ht="30" x14ac:dyDescent="0.25">
      <c r="A109" s="17">
        <v>42</v>
      </c>
      <c r="B109" s="34" t="s">
        <v>60</v>
      </c>
      <c r="C109" s="61"/>
      <c r="D109" s="61"/>
      <c r="E109" s="65" t="e">
        <f>D109/C109</f>
        <v>#DIV/0!</v>
      </c>
    </row>
    <row r="110" spans="1:5" x14ac:dyDescent="0.25">
      <c r="A110" s="17">
        <v>422</v>
      </c>
      <c r="B110" s="34" t="s">
        <v>61</v>
      </c>
      <c r="C110" s="61"/>
      <c r="D110" s="60"/>
      <c r="E110" s="65" t="e">
        <f>D110/C110</f>
        <v>#DIV/0!</v>
      </c>
    </row>
    <row r="111" spans="1:5" x14ac:dyDescent="0.25">
      <c r="A111" s="1">
        <v>4221</v>
      </c>
      <c r="B111" s="2" t="s">
        <v>62</v>
      </c>
      <c r="C111" s="60"/>
      <c r="D111" s="60"/>
      <c r="E111" s="65" t="e">
        <f>D111/C111</f>
        <v>#DIV/0!</v>
      </c>
    </row>
    <row r="112" spans="1:5" x14ac:dyDescent="0.25">
      <c r="A112" s="17">
        <v>424</v>
      </c>
      <c r="B112" s="2" t="s">
        <v>69</v>
      </c>
      <c r="C112" s="61"/>
      <c r="D112" s="61"/>
      <c r="E112" s="65" t="e">
        <f>D112/C112</f>
        <v>#DIV/0!</v>
      </c>
    </row>
    <row r="113" spans="1:5" x14ac:dyDescent="0.25">
      <c r="A113" s="1">
        <v>4241</v>
      </c>
      <c r="B113" s="2" t="s">
        <v>70</v>
      </c>
      <c r="C113" s="60"/>
      <c r="D113" s="60"/>
      <c r="E113" s="65" t="e">
        <f>D113/C113</f>
        <v>#DIV/0!</v>
      </c>
    </row>
    <row r="114" spans="1:5" x14ac:dyDescent="0.25">
      <c r="A114" s="70"/>
      <c r="B114" s="69"/>
      <c r="C114" s="60"/>
      <c r="D114" s="60"/>
      <c r="E114" s="63"/>
    </row>
    <row r="115" spans="1:5" x14ac:dyDescent="0.25">
      <c r="A115" s="70"/>
      <c r="B115" s="69"/>
      <c r="C115" s="60"/>
      <c r="D115" s="60"/>
      <c r="E115" s="63"/>
    </row>
    <row r="116" spans="1:5" x14ac:dyDescent="0.25">
      <c r="A116" s="80" t="s">
        <v>126</v>
      </c>
      <c r="B116" s="81"/>
      <c r="C116" s="60"/>
      <c r="D116" s="60"/>
      <c r="E116" s="63"/>
    </row>
    <row r="117" spans="1:5" x14ac:dyDescent="0.25">
      <c r="A117" s="75"/>
      <c r="B117" s="76"/>
      <c r="C117" s="76"/>
      <c r="D117" s="76"/>
      <c r="E117" s="77"/>
    </row>
    <row r="118" spans="1:5" x14ac:dyDescent="0.25">
      <c r="A118" s="82" t="s">
        <v>156</v>
      </c>
      <c r="B118" s="83"/>
      <c r="C118" s="83"/>
      <c r="D118" s="83"/>
      <c r="E118" s="84"/>
    </row>
    <row r="119" spans="1:5" ht="45" x14ac:dyDescent="0.25">
      <c r="A119" s="36" t="s">
        <v>91</v>
      </c>
      <c r="B119" s="37" t="s">
        <v>10</v>
      </c>
      <c r="C119" s="36" t="s">
        <v>166</v>
      </c>
      <c r="D119" s="36" t="s">
        <v>167</v>
      </c>
      <c r="E119" s="37" t="s">
        <v>11</v>
      </c>
    </row>
    <row r="120" spans="1:5" x14ac:dyDescent="0.25">
      <c r="A120" s="75">
        <v>1</v>
      </c>
      <c r="B120" s="77"/>
      <c r="C120" s="1">
        <v>2</v>
      </c>
      <c r="D120" s="1">
        <v>3</v>
      </c>
      <c r="E120" s="1" t="s">
        <v>92</v>
      </c>
    </row>
    <row r="121" spans="1:5" x14ac:dyDescent="0.25">
      <c r="A121" s="50">
        <v>31</v>
      </c>
      <c r="B121" s="51" t="s">
        <v>31</v>
      </c>
      <c r="C121" s="60"/>
      <c r="D121" s="60"/>
      <c r="E121" s="21"/>
    </row>
    <row r="122" spans="1:5" x14ac:dyDescent="0.25">
      <c r="A122" s="50">
        <v>311</v>
      </c>
      <c r="B122" s="51" t="s">
        <v>32</v>
      </c>
      <c r="C122" s="60"/>
      <c r="D122" s="60"/>
      <c r="E122" s="21"/>
    </row>
    <row r="123" spans="1:5" x14ac:dyDescent="0.25">
      <c r="A123" s="28">
        <v>3111</v>
      </c>
      <c r="B123" s="52" t="s">
        <v>33</v>
      </c>
      <c r="C123" s="60"/>
      <c r="D123" s="60"/>
      <c r="E123" s="21"/>
    </row>
    <row r="124" spans="1:5" x14ac:dyDescent="0.25">
      <c r="A124" s="50">
        <v>32</v>
      </c>
      <c r="B124" s="17" t="s">
        <v>124</v>
      </c>
      <c r="C124" s="60"/>
      <c r="D124" s="60"/>
      <c r="E124" s="21"/>
    </row>
    <row r="125" spans="1:5" x14ac:dyDescent="0.25">
      <c r="A125" s="50">
        <v>322</v>
      </c>
      <c r="B125" s="17" t="s">
        <v>41</v>
      </c>
      <c r="C125" s="60">
        <v>2522</v>
      </c>
      <c r="D125" s="60">
        <v>2406</v>
      </c>
      <c r="E125" s="65">
        <f>D125/C125</f>
        <v>0.95400475812846952</v>
      </c>
    </row>
    <row r="126" spans="1:5" ht="30" x14ac:dyDescent="0.25">
      <c r="A126" s="28">
        <v>3221</v>
      </c>
      <c r="B126" s="2" t="s">
        <v>46</v>
      </c>
      <c r="C126" s="60"/>
      <c r="D126" s="60"/>
      <c r="E126" s="21"/>
    </row>
    <row r="127" spans="1:5" x14ac:dyDescent="0.25">
      <c r="A127" s="28">
        <v>3223</v>
      </c>
      <c r="B127" s="1" t="s">
        <v>43</v>
      </c>
      <c r="C127" s="60"/>
      <c r="D127" s="60"/>
      <c r="E127" s="21"/>
    </row>
    <row r="128" spans="1:5" ht="30" x14ac:dyDescent="0.25">
      <c r="A128" s="28">
        <v>3224</v>
      </c>
      <c r="B128" s="2" t="s">
        <v>127</v>
      </c>
      <c r="C128" s="60"/>
      <c r="D128" s="60"/>
      <c r="E128" s="21"/>
    </row>
    <row r="129" spans="1:5" ht="30" x14ac:dyDescent="0.25">
      <c r="A129" s="17">
        <v>329</v>
      </c>
      <c r="B129" s="34" t="s">
        <v>53</v>
      </c>
      <c r="C129" s="60"/>
      <c r="D129" s="60"/>
      <c r="E129" s="21"/>
    </row>
    <row r="130" spans="1:5" x14ac:dyDescent="0.25">
      <c r="A130" s="28"/>
      <c r="B130" s="2"/>
      <c r="C130" s="61">
        <f>SUM(C125:C129)</f>
        <v>2522</v>
      </c>
      <c r="D130" s="60">
        <v>2406</v>
      </c>
      <c r="E130" s="21"/>
    </row>
    <row r="131" spans="1:5" x14ac:dyDescent="0.25">
      <c r="A131" s="17"/>
      <c r="B131" s="34"/>
      <c r="C131" s="60"/>
      <c r="D131" s="60"/>
      <c r="E131" s="21"/>
    </row>
    <row r="132" spans="1:5" x14ac:dyDescent="0.25">
      <c r="A132" s="82" t="s">
        <v>157</v>
      </c>
      <c r="B132" s="83"/>
      <c r="C132" s="83"/>
      <c r="D132" s="83"/>
      <c r="E132" s="84"/>
    </row>
    <row r="133" spans="1:5" ht="45" x14ac:dyDescent="0.25">
      <c r="A133" s="36" t="s">
        <v>91</v>
      </c>
      <c r="B133" s="37" t="s">
        <v>10</v>
      </c>
      <c r="C133" s="36" t="s">
        <v>166</v>
      </c>
      <c r="D133" s="36" t="s">
        <v>167</v>
      </c>
      <c r="E133" s="37" t="s">
        <v>11</v>
      </c>
    </row>
    <row r="134" spans="1:5" x14ac:dyDescent="0.25">
      <c r="A134" s="75">
        <v>1</v>
      </c>
      <c r="B134" s="77"/>
      <c r="C134" s="1">
        <v>2</v>
      </c>
      <c r="D134" s="1">
        <v>3</v>
      </c>
      <c r="E134" s="1" t="s">
        <v>92</v>
      </c>
    </row>
    <row r="135" spans="1:5" x14ac:dyDescent="0.25">
      <c r="A135" s="50">
        <v>31</v>
      </c>
      <c r="B135" s="51" t="s">
        <v>31</v>
      </c>
      <c r="C135" s="60"/>
      <c r="D135" s="60"/>
      <c r="E135" s="21"/>
    </row>
    <row r="136" spans="1:5" x14ac:dyDescent="0.25">
      <c r="A136" s="50">
        <v>311</v>
      </c>
      <c r="B136" s="51" t="s">
        <v>32</v>
      </c>
      <c r="C136" s="60"/>
      <c r="D136" s="60"/>
      <c r="E136" s="21"/>
    </row>
    <row r="137" spans="1:5" x14ac:dyDescent="0.25">
      <c r="A137" s="28">
        <v>3111</v>
      </c>
      <c r="B137" s="52" t="s">
        <v>33</v>
      </c>
      <c r="C137" s="60"/>
      <c r="D137" s="60"/>
      <c r="E137" s="21"/>
    </row>
    <row r="138" spans="1:5" x14ac:dyDescent="0.25">
      <c r="A138" s="50">
        <v>32</v>
      </c>
      <c r="B138" s="17" t="s">
        <v>124</v>
      </c>
      <c r="C138" s="60">
        <v>14910</v>
      </c>
      <c r="D138" s="61">
        <v>12122</v>
      </c>
      <c r="E138" s="65">
        <f>D138/C138</f>
        <v>0.81301140174379616</v>
      </c>
    </row>
    <row r="139" spans="1:5" x14ac:dyDescent="0.25">
      <c r="A139" s="50">
        <v>322</v>
      </c>
      <c r="B139" s="17" t="s">
        <v>41</v>
      </c>
      <c r="C139" s="60">
        <v>14910</v>
      </c>
      <c r="D139" s="60">
        <v>12122</v>
      </c>
      <c r="E139" s="21"/>
    </row>
    <row r="140" spans="1:5" ht="30" x14ac:dyDescent="0.25">
      <c r="A140" s="28">
        <v>3221</v>
      </c>
      <c r="B140" s="2" t="s">
        <v>46</v>
      </c>
      <c r="C140" s="60"/>
      <c r="D140" s="60"/>
      <c r="E140" s="21"/>
    </row>
    <row r="141" spans="1:5" x14ac:dyDescent="0.25">
      <c r="A141" s="28">
        <v>3223</v>
      </c>
      <c r="B141" s="1" t="s">
        <v>43</v>
      </c>
      <c r="C141" s="60"/>
      <c r="D141" s="60"/>
      <c r="E141" s="21"/>
    </row>
    <row r="142" spans="1:5" ht="30" x14ac:dyDescent="0.25">
      <c r="A142" s="28">
        <v>3224</v>
      </c>
      <c r="B142" s="2" t="s">
        <v>127</v>
      </c>
      <c r="C142" s="60"/>
      <c r="D142" s="60"/>
      <c r="E142" s="21"/>
    </row>
    <row r="143" spans="1:5" ht="30" x14ac:dyDescent="0.25">
      <c r="A143" s="17">
        <v>329</v>
      </c>
      <c r="B143" s="34" t="s">
        <v>53</v>
      </c>
      <c r="C143" s="60"/>
      <c r="D143" s="60"/>
      <c r="E143" s="21"/>
    </row>
    <row r="144" spans="1:5" x14ac:dyDescent="0.25">
      <c r="A144" s="28"/>
      <c r="B144" s="2"/>
      <c r="C144" s="61">
        <f>SUM(C139:C143)</f>
        <v>14910</v>
      </c>
      <c r="D144" s="60">
        <v>12122</v>
      </c>
      <c r="E144" s="21"/>
    </row>
    <row r="145" spans="1:5" x14ac:dyDescent="0.25">
      <c r="A145" s="75" t="s">
        <v>128</v>
      </c>
      <c r="B145" s="76"/>
      <c r="C145" s="76"/>
      <c r="D145" s="76"/>
      <c r="E145" s="77"/>
    </row>
    <row r="146" spans="1:5" ht="45" x14ac:dyDescent="0.25">
      <c r="A146" s="36" t="s">
        <v>91</v>
      </c>
      <c r="B146" s="37" t="s">
        <v>10</v>
      </c>
      <c r="C146" s="36" t="s">
        <v>166</v>
      </c>
      <c r="D146" s="36" t="s">
        <v>167</v>
      </c>
      <c r="E146" s="37" t="s">
        <v>11</v>
      </c>
    </row>
    <row r="147" spans="1:5" x14ac:dyDescent="0.25">
      <c r="A147" s="75">
        <v>1</v>
      </c>
      <c r="B147" s="77"/>
      <c r="C147" s="1">
        <v>2</v>
      </c>
      <c r="D147" s="1">
        <v>3</v>
      </c>
      <c r="E147" s="1" t="s">
        <v>92</v>
      </c>
    </row>
    <row r="148" spans="1:5" x14ac:dyDescent="0.25">
      <c r="A148" s="1">
        <v>31</v>
      </c>
      <c r="B148" s="1" t="s">
        <v>31</v>
      </c>
      <c r="C148" s="60"/>
      <c r="D148" s="60"/>
      <c r="E148" s="21"/>
    </row>
    <row r="149" spans="1:5" x14ac:dyDescent="0.25">
      <c r="A149" s="1">
        <v>312</v>
      </c>
      <c r="B149" s="1" t="s">
        <v>129</v>
      </c>
      <c r="C149" s="60"/>
      <c r="D149" s="60"/>
      <c r="E149" s="21"/>
    </row>
    <row r="150" spans="1:5" x14ac:dyDescent="0.25">
      <c r="A150" s="1">
        <v>3121</v>
      </c>
      <c r="B150" s="1" t="s">
        <v>129</v>
      </c>
      <c r="C150" s="60"/>
      <c r="D150" s="60"/>
      <c r="E150" s="21"/>
    </row>
    <row r="151" spans="1:5" x14ac:dyDescent="0.25">
      <c r="A151" s="17">
        <v>32</v>
      </c>
      <c r="B151" s="17" t="s">
        <v>37</v>
      </c>
      <c r="C151" s="60"/>
      <c r="D151" s="60"/>
      <c r="E151" s="21"/>
    </row>
    <row r="152" spans="1:5" x14ac:dyDescent="0.25">
      <c r="A152" s="17">
        <v>321</v>
      </c>
      <c r="B152" s="34" t="s">
        <v>38</v>
      </c>
      <c r="C152" s="60"/>
      <c r="D152" s="60"/>
      <c r="E152" s="21"/>
    </row>
    <row r="153" spans="1:5" x14ac:dyDescent="0.25">
      <c r="A153" s="1">
        <v>3211</v>
      </c>
      <c r="B153" s="2" t="s">
        <v>39</v>
      </c>
      <c r="C153" s="60"/>
      <c r="D153" s="60"/>
      <c r="E153" s="21"/>
    </row>
    <row r="154" spans="1:5" ht="30" x14ac:dyDescent="0.25">
      <c r="A154" s="1">
        <v>3212</v>
      </c>
      <c r="B154" s="2" t="s">
        <v>40</v>
      </c>
      <c r="C154" s="60"/>
      <c r="D154" s="60"/>
      <c r="E154" s="21"/>
    </row>
    <row r="155" spans="1:5" x14ac:dyDescent="0.25">
      <c r="A155" s="1">
        <v>3213</v>
      </c>
      <c r="B155" s="2" t="s">
        <v>71</v>
      </c>
      <c r="C155" s="60"/>
      <c r="D155" s="60"/>
      <c r="E155" s="21"/>
    </row>
    <row r="156" spans="1:5" x14ac:dyDescent="0.25">
      <c r="A156" s="17">
        <v>322</v>
      </c>
      <c r="B156" s="34" t="s">
        <v>41</v>
      </c>
      <c r="C156" s="61">
        <v>6185</v>
      </c>
      <c r="D156" s="61">
        <v>1412</v>
      </c>
      <c r="E156" s="65">
        <f>D156/C156</f>
        <v>0.22829426030719482</v>
      </c>
    </row>
    <row r="157" spans="1:5" ht="30" x14ac:dyDescent="0.25">
      <c r="A157" s="1">
        <v>3221</v>
      </c>
      <c r="B157" s="2" t="s">
        <v>46</v>
      </c>
      <c r="C157" s="60"/>
      <c r="D157" s="60"/>
      <c r="E157" s="21"/>
    </row>
    <row r="158" spans="1:5" x14ac:dyDescent="0.25">
      <c r="A158" s="1">
        <v>3222</v>
      </c>
      <c r="B158" s="2" t="s">
        <v>72</v>
      </c>
      <c r="C158" s="60">
        <v>6185</v>
      </c>
      <c r="D158" s="60">
        <v>1412</v>
      </c>
      <c r="E158" s="21"/>
    </row>
    <row r="159" spans="1:5" x14ac:dyDescent="0.25">
      <c r="A159" s="1">
        <v>3223</v>
      </c>
      <c r="B159" s="2" t="s">
        <v>43</v>
      </c>
      <c r="C159" s="60"/>
      <c r="D159" s="60"/>
      <c r="E159" s="21"/>
    </row>
    <row r="160" spans="1:5" ht="30" x14ac:dyDescent="0.25">
      <c r="A160" s="1">
        <v>3224</v>
      </c>
      <c r="B160" s="2" t="s">
        <v>44</v>
      </c>
      <c r="C160" s="60"/>
      <c r="D160" s="60"/>
      <c r="E160" s="21"/>
    </row>
    <row r="161" spans="1:5" x14ac:dyDescent="0.25">
      <c r="A161" s="1">
        <v>3225</v>
      </c>
      <c r="B161" s="2" t="s">
        <v>73</v>
      </c>
      <c r="C161" s="60"/>
      <c r="D161" s="60"/>
      <c r="E161" s="21"/>
    </row>
    <row r="162" spans="1:5" x14ac:dyDescent="0.25">
      <c r="A162" s="1">
        <v>3227</v>
      </c>
      <c r="B162" s="2" t="s">
        <v>74</v>
      </c>
      <c r="C162" s="60"/>
      <c r="D162" s="60"/>
      <c r="E162" s="21"/>
    </row>
    <row r="163" spans="1:5" x14ac:dyDescent="0.25">
      <c r="A163" s="17">
        <v>323</v>
      </c>
      <c r="B163" s="34" t="s">
        <v>45</v>
      </c>
      <c r="C163" s="60"/>
      <c r="D163" s="60"/>
      <c r="E163" s="21"/>
    </row>
    <row r="164" spans="1:5" x14ac:dyDescent="0.25">
      <c r="A164" s="1">
        <v>3231</v>
      </c>
      <c r="B164" s="2" t="s">
        <v>42</v>
      </c>
      <c r="C164" s="60"/>
      <c r="D164" s="60"/>
      <c r="E164" s="21"/>
    </row>
    <row r="165" spans="1:5" ht="30" x14ac:dyDescent="0.25">
      <c r="A165" s="1">
        <v>3232</v>
      </c>
      <c r="B165" s="2" t="s">
        <v>47</v>
      </c>
      <c r="C165" s="60"/>
      <c r="D165" s="60"/>
      <c r="E165" s="21"/>
    </row>
    <row r="166" spans="1:5" x14ac:dyDescent="0.25">
      <c r="A166" s="1">
        <v>3233</v>
      </c>
      <c r="B166" s="2" t="s">
        <v>75</v>
      </c>
      <c r="C166" s="60"/>
      <c r="D166" s="60"/>
      <c r="E166" s="21"/>
    </row>
    <row r="167" spans="1:5" x14ac:dyDescent="0.25">
      <c r="A167" s="1">
        <v>3234</v>
      </c>
      <c r="B167" s="2" t="s">
        <v>48</v>
      </c>
      <c r="C167" s="60"/>
      <c r="D167" s="60"/>
      <c r="E167" s="21"/>
    </row>
    <row r="168" spans="1:5" x14ac:dyDescent="0.25">
      <c r="A168" s="1">
        <v>3236</v>
      </c>
      <c r="B168" s="2" t="s">
        <v>76</v>
      </c>
      <c r="C168" s="60"/>
      <c r="D168" s="60"/>
      <c r="E168" s="21"/>
    </row>
    <row r="169" spans="1:5" x14ac:dyDescent="0.25">
      <c r="A169" s="1">
        <v>3237</v>
      </c>
      <c r="B169" s="2" t="s">
        <v>77</v>
      </c>
      <c r="C169" s="60"/>
      <c r="D169" s="60"/>
      <c r="E169" s="21"/>
    </row>
    <row r="170" spans="1:5" x14ac:dyDescent="0.25">
      <c r="A170" s="1">
        <v>3238</v>
      </c>
      <c r="B170" s="2" t="s">
        <v>49</v>
      </c>
      <c r="C170" s="60"/>
      <c r="D170" s="60"/>
      <c r="E170" s="21"/>
    </row>
    <row r="171" spans="1:5" x14ac:dyDescent="0.25">
      <c r="A171" s="1">
        <v>3239</v>
      </c>
      <c r="B171" s="2" t="s">
        <v>50</v>
      </c>
      <c r="C171" s="60"/>
      <c r="D171" s="61"/>
      <c r="E171" s="21"/>
    </row>
    <row r="172" spans="1:5" ht="30" x14ac:dyDescent="0.25">
      <c r="A172" s="17">
        <v>324</v>
      </c>
      <c r="B172" s="34" t="s">
        <v>51</v>
      </c>
      <c r="C172" s="60"/>
      <c r="D172" s="60"/>
      <c r="E172" s="21"/>
    </row>
    <row r="173" spans="1:5" ht="30" x14ac:dyDescent="0.25">
      <c r="A173" s="1">
        <v>3241</v>
      </c>
      <c r="B173" s="2" t="s">
        <v>52</v>
      </c>
      <c r="C173" s="60"/>
      <c r="D173" s="60"/>
      <c r="E173" s="21"/>
    </row>
    <row r="174" spans="1:5" ht="30" x14ac:dyDescent="0.25">
      <c r="A174" s="17">
        <v>329</v>
      </c>
      <c r="B174" s="34" t="s">
        <v>53</v>
      </c>
      <c r="C174" s="60"/>
      <c r="D174" s="60"/>
      <c r="E174" s="21"/>
    </row>
    <row r="175" spans="1:5" x14ac:dyDescent="0.25">
      <c r="A175" s="1">
        <v>3291</v>
      </c>
      <c r="B175" s="2" t="s">
        <v>54</v>
      </c>
      <c r="C175" s="60"/>
      <c r="D175" s="60"/>
      <c r="E175" s="21"/>
    </row>
    <row r="176" spans="1:5" x14ac:dyDescent="0.25">
      <c r="A176" s="1">
        <v>3292</v>
      </c>
      <c r="B176" s="2" t="s">
        <v>78</v>
      </c>
      <c r="C176" s="60"/>
      <c r="D176" s="60"/>
      <c r="E176" s="21"/>
    </row>
    <row r="177" spans="1:5" x14ac:dyDescent="0.25">
      <c r="A177" s="1">
        <v>3293</v>
      </c>
      <c r="B177" s="2" t="s">
        <v>55</v>
      </c>
      <c r="C177" s="60"/>
      <c r="D177" s="60"/>
      <c r="E177" s="21"/>
    </row>
    <row r="178" spans="1:5" x14ac:dyDescent="0.25">
      <c r="A178" s="1">
        <v>3294</v>
      </c>
      <c r="B178" s="2" t="s">
        <v>79</v>
      </c>
      <c r="C178" s="60"/>
      <c r="D178" s="60"/>
      <c r="E178" s="21"/>
    </row>
    <row r="179" spans="1:5" x14ac:dyDescent="0.25">
      <c r="A179" s="1">
        <v>3295</v>
      </c>
      <c r="B179" s="2" t="s">
        <v>56</v>
      </c>
      <c r="C179" s="60"/>
      <c r="D179" s="60"/>
      <c r="E179" s="21"/>
    </row>
    <row r="180" spans="1:5" ht="30" x14ac:dyDescent="0.25">
      <c r="A180" s="1">
        <v>3299</v>
      </c>
      <c r="B180" s="2" t="s">
        <v>53</v>
      </c>
      <c r="C180" s="60"/>
      <c r="D180" s="60"/>
      <c r="E180" s="21"/>
    </row>
    <row r="181" spans="1:5" x14ac:dyDescent="0.25">
      <c r="A181" s="17">
        <v>34</v>
      </c>
      <c r="B181" s="34" t="s">
        <v>57</v>
      </c>
      <c r="C181" s="60"/>
      <c r="D181" s="60"/>
      <c r="E181" s="21"/>
    </row>
    <row r="182" spans="1:5" x14ac:dyDescent="0.25">
      <c r="A182" s="17">
        <v>343</v>
      </c>
      <c r="B182" s="34" t="s">
        <v>58</v>
      </c>
      <c r="C182" s="60"/>
      <c r="D182" s="60"/>
      <c r="E182" s="21"/>
    </row>
    <row r="183" spans="1:5" ht="30" x14ac:dyDescent="0.25">
      <c r="A183" s="1">
        <v>3431</v>
      </c>
      <c r="B183" s="2" t="s">
        <v>59</v>
      </c>
      <c r="C183" s="60"/>
      <c r="D183" s="60"/>
      <c r="E183" s="21"/>
    </row>
    <row r="184" spans="1:5" ht="30" x14ac:dyDescent="0.25">
      <c r="A184" s="17">
        <v>37</v>
      </c>
      <c r="B184" s="34" t="s">
        <v>80</v>
      </c>
      <c r="C184" s="60"/>
      <c r="D184" s="60"/>
      <c r="E184" s="21"/>
    </row>
    <row r="185" spans="1:5" ht="30" x14ac:dyDescent="0.25">
      <c r="A185" s="17">
        <v>372</v>
      </c>
      <c r="B185" s="34" t="s">
        <v>81</v>
      </c>
      <c r="C185" s="60"/>
      <c r="D185" s="60"/>
      <c r="E185" s="21"/>
    </row>
    <row r="186" spans="1:5" x14ac:dyDescent="0.25">
      <c r="A186" s="7">
        <v>3722</v>
      </c>
      <c r="B186" s="53" t="s">
        <v>82</v>
      </c>
      <c r="C186" s="60"/>
      <c r="D186" s="60"/>
      <c r="E186" s="21"/>
    </row>
    <row r="187" spans="1:5" ht="30" x14ac:dyDescent="0.25">
      <c r="A187" s="17">
        <v>41</v>
      </c>
      <c r="B187" s="34" t="s">
        <v>64</v>
      </c>
      <c r="C187" s="60"/>
      <c r="D187" s="60"/>
      <c r="E187" s="21"/>
    </row>
    <row r="188" spans="1:5" x14ac:dyDescent="0.25">
      <c r="A188" s="17">
        <v>412</v>
      </c>
      <c r="B188" s="34" t="s">
        <v>65</v>
      </c>
      <c r="C188" s="60"/>
      <c r="D188" s="60"/>
      <c r="E188" s="21"/>
    </row>
    <row r="189" spans="1:5" x14ac:dyDescent="0.25">
      <c r="A189" s="1">
        <v>4123</v>
      </c>
      <c r="B189" s="2" t="s">
        <v>66</v>
      </c>
      <c r="C189" s="60"/>
      <c r="D189" s="60"/>
      <c r="E189" s="21"/>
    </row>
    <row r="190" spans="1:5" ht="30" x14ac:dyDescent="0.25">
      <c r="A190" s="17">
        <v>42</v>
      </c>
      <c r="B190" s="34" t="s">
        <v>60</v>
      </c>
      <c r="C190" s="60"/>
      <c r="D190" s="60"/>
      <c r="E190" s="21"/>
    </row>
    <row r="191" spans="1:5" x14ac:dyDescent="0.25">
      <c r="A191" s="17">
        <v>422</v>
      </c>
      <c r="B191" s="34" t="s">
        <v>61</v>
      </c>
      <c r="C191" s="60"/>
      <c r="D191" s="60"/>
      <c r="E191" s="21"/>
    </row>
    <row r="192" spans="1:5" x14ac:dyDescent="0.25">
      <c r="A192" s="1">
        <v>4221</v>
      </c>
      <c r="B192" s="2" t="s">
        <v>62</v>
      </c>
      <c r="C192" s="60"/>
      <c r="D192" s="60"/>
      <c r="E192" s="21"/>
    </row>
    <row r="193" spans="1:5" x14ac:dyDescent="0.25">
      <c r="A193" s="1">
        <v>4222</v>
      </c>
      <c r="B193" s="2" t="s">
        <v>63</v>
      </c>
      <c r="C193" s="60"/>
      <c r="D193" s="60"/>
      <c r="E193" s="21"/>
    </row>
    <row r="194" spans="1:5" x14ac:dyDescent="0.25">
      <c r="A194" s="1">
        <v>4225</v>
      </c>
      <c r="B194" s="2" t="s">
        <v>67</v>
      </c>
      <c r="C194" s="60"/>
      <c r="D194" s="60"/>
      <c r="E194" s="21"/>
    </row>
    <row r="195" spans="1:5" x14ac:dyDescent="0.25">
      <c r="A195" s="1">
        <v>4227</v>
      </c>
      <c r="B195" s="2" t="s">
        <v>68</v>
      </c>
      <c r="C195" s="60"/>
      <c r="D195" s="60"/>
      <c r="E195" s="21"/>
    </row>
    <row r="196" spans="1:5" x14ac:dyDescent="0.25">
      <c r="A196" s="17">
        <v>424</v>
      </c>
      <c r="B196" s="2" t="s">
        <v>69</v>
      </c>
      <c r="C196" s="60"/>
      <c r="D196" s="60"/>
      <c r="E196" s="21"/>
    </row>
    <row r="197" spans="1:5" x14ac:dyDescent="0.25">
      <c r="A197" s="1">
        <v>4241</v>
      </c>
      <c r="B197" s="2" t="s">
        <v>70</v>
      </c>
      <c r="C197" s="60"/>
      <c r="D197" s="60"/>
      <c r="E197" s="21"/>
    </row>
    <row r="198" spans="1:5" x14ac:dyDescent="0.25">
      <c r="A198" s="80" t="s">
        <v>126</v>
      </c>
      <c r="B198" s="81"/>
      <c r="C198" s="60"/>
      <c r="D198" s="60"/>
      <c r="E198" s="21"/>
    </row>
    <row r="199" spans="1:5" x14ac:dyDescent="0.25">
      <c r="A199" s="75"/>
      <c r="B199" s="76"/>
      <c r="C199" s="76"/>
      <c r="D199" s="76"/>
      <c r="E199" s="77"/>
    </row>
    <row r="201" spans="1:5" x14ac:dyDescent="0.25">
      <c r="A201" s="82" t="s">
        <v>158</v>
      </c>
      <c r="B201" s="83"/>
      <c r="C201" s="83"/>
      <c r="D201" s="83"/>
      <c r="E201" s="84"/>
    </row>
    <row r="202" spans="1:5" ht="45" x14ac:dyDescent="0.25">
      <c r="A202" s="36" t="s">
        <v>91</v>
      </c>
      <c r="B202" s="37" t="s">
        <v>10</v>
      </c>
      <c r="C202" s="36" t="s">
        <v>166</v>
      </c>
      <c r="D202" s="36" t="s">
        <v>167</v>
      </c>
      <c r="E202" s="37" t="s">
        <v>11</v>
      </c>
    </row>
    <row r="203" spans="1:5" x14ac:dyDescent="0.25">
      <c r="A203" s="75">
        <v>1</v>
      </c>
      <c r="B203" s="77"/>
      <c r="C203" s="1">
        <v>2</v>
      </c>
      <c r="D203" s="1">
        <v>3</v>
      </c>
      <c r="E203" s="1" t="s">
        <v>92</v>
      </c>
    </row>
    <row r="204" spans="1:5" x14ac:dyDescent="0.25">
      <c r="A204" s="50">
        <v>31</v>
      </c>
      <c r="B204" s="51" t="s">
        <v>31</v>
      </c>
      <c r="C204" s="60"/>
      <c r="D204" s="60"/>
      <c r="E204" s="21"/>
    </row>
    <row r="205" spans="1:5" x14ac:dyDescent="0.25">
      <c r="A205" s="50">
        <v>311</v>
      </c>
      <c r="B205" s="51" t="s">
        <v>32</v>
      </c>
      <c r="C205" s="60"/>
      <c r="D205" s="60"/>
      <c r="E205" s="21"/>
    </row>
    <row r="206" spans="1:5" x14ac:dyDescent="0.25">
      <c r="A206" s="28">
        <v>3111</v>
      </c>
      <c r="B206" s="52" t="s">
        <v>33</v>
      </c>
      <c r="C206" s="60"/>
      <c r="D206" s="60"/>
      <c r="E206" s="21"/>
    </row>
    <row r="207" spans="1:5" x14ac:dyDescent="0.25">
      <c r="A207" s="50">
        <v>32</v>
      </c>
      <c r="B207" s="17" t="s">
        <v>124</v>
      </c>
      <c r="C207" s="61">
        <v>4143</v>
      </c>
      <c r="D207" s="61">
        <v>2389</v>
      </c>
      <c r="E207" s="65">
        <f>D207/C207</f>
        <v>0.57663528843832967</v>
      </c>
    </row>
    <row r="208" spans="1:5" x14ac:dyDescent="0.25">
      <c r="A208" s="50">
        <v>322</v>
      </c>
      <c r="B208" s="17" t="s">
        <v>41</v>
      </c>
      <c r="C208" s="60">
        <v>4143</v>
      </c>
      <c r="D208" s="60">
        <v>2389</v>
      </c>
      <c r="E208" s="65"/>
    </row>
    <row r="209" spans="1:5" ht="30" x14ac:dyDescent="0.25">
      <c r="A209" s="28">
        <v>3221</v>
      </c>
      <c r="B209" s="2" t="s">
        <v>46</v>
      </c>
      <c r="C209" s="60"/>
      <c r="D209" s="60"/>
      <c r="E209" s="65"/>
    </row>
    <row r="210" spans="1:5" x14ac:dyDescent="0.25">
      <c r="A210" s="17">
        <v>323</v>
      </c>
      <c r="B210" s="34" t="s">
        <v>45</v>
      </c>
      <c r="C210" s="61"/>
      <c r="D210" s="60"/>
      <c r="E210" s="65"/>
    </row>
    <row r="211" spans="1:5" x14ac:dyDescent="0.25">
      <c r="A211" s="1">
        <v>3239</v>
      </c>
      <c r="B211" s="2" t="s">
        <v>50</v>
      </c>
      <c r="C211" s="60"/>
      <c r="D211" s="60"/>
      <c r="E211" s="65"/>
    </row>
    <row r="212" spans="1:5" ht="30" x14ac:dyDescent="0.25">
      <c r="A212" s="17">
        <v>42</v>
      </c>
      <c r="B212" s="34" t="s">
        <v>60</v>
      </c>
      <c r="C212" s="61">
        <v>6024</v>
      </c>
      <c r="D212" s="61"/>
      <c r="E212" s="65">
        <f>D212/C212</f>
        <v>0</v>
      </c>
    </row>
    <row r="213" spans="1:5" x14ac:dyDescent="0.25">
      <c r="A213" s="17">
        <v>422</v>
      </c>
      <c r="B213" s="34" t="s">
        <v>61</v>
      </c>
      <c r="C213" s="60"/>
      <c r="D213" s="60"/>
      <c r="E213" s="65"/>
    </row>
    <row r="214" spans="1:5" x14ac:dyDescent="0.25">
      <c r="A214" s="1">
        <v>4221</v>
      </c>
      <c r="B214" s="2" t="s">
        <v>62</v>
      </c>
      <c r="C214" s="60"/>
      <c r="D214" s="60"/>
      <c r="E214" s="65"/>
    </row>
    <row r="215" spans="1:5" x14ac:dyDescent="0.25">
      <c r="A215" s="17">
        <v>424</v>
      </c>
      <c r="B215" s="2" t="s">
        <v>69</v>
      </c>
      <c r="C215" s="61">
        <v>6024</v>
      </c>
      <c r="D215" s="60"/>
      <c r="E215" s="65"/>
    </row>
    <row r="216" spans="1:5" x14ac:dyDescent="0.25">
      <c r="A216" s="1">
        <v>4241</v>
      </c>
      <c r="B216" s="2" t="s">
        <v>70</v>
      </c>
      <c r="C216" s="60">
        <v>6024</v>
      </c>
      <c r="D216" s="60"/>
      <c r="E216" s="65"/>
    </row>
  </sheetData>
  <mergeCells count="52">
    <mergeCell ref="A201:E201"/>
    <mergeCell ref="A203:B203"/>
    <mergeCell ref="A198:B198"/>
    <mergeCell ref="A199:E199"/>
    <mergeCell ref="A4:E4"/>
    <mergeCell ref="A78:E78"/>
    <mergeCell ref="A79:E79"/>
    <mergeCell ref="A80:E80"/>
    <mergeCell ref="A81:E81"/>
    <mergeCell ref="A10:B10"/>
    <mergeCell ref="A11:E11"/>
    <mergeCell ref="A12:E12"/>
    <mergeCell ref="A14:B14"/>
    <mergeCell ref="A6:B6"/>
    <mergeCell ref="A18:B18"/>
    <mergeCell ref="A19:E19"/>
    <mergeCell ref="A20:E20"/>
    <mergeCell ref="A22:B22"/>
    <mergeCell ref="A25:B25"/>
    <mergeCell ref="A26:E26"/>
    <mergeCell ref="A27:E27"/>
    <mergeCell ref="A29:B29"/>
    <mergeCell ref="A33:E33"/>
    <mergeCell ref="A34:E34"/>
    <mergeCell ref="A36:B36"/>
    <mergeCell ref="A41:B41"/>
    <mergeCell ref="A42:B42"/>
    <mergeCell ref="A46:E46"/>
    <mergeCell ref="A48:B48"/>
    <mergeCell ref="A54:E54"/>
    <mergeCell ref="A55:E55"/>
    <mergeCell ref="A56:E56"/>
    <mergeCell ref="A58:B58"/>
    <mergeCell ref="A61:B61"/>
    <mergeCell ref="A71:B71"/>
    <mergeCell ref="A62:E62"/>
    <mergeCell ref="A63:E63"/>
    <mergeCell ref="A65:B65"/>
    <mergeCell ref="A68:B68"/>
    <mergeCell ref="A69:E69"/>
    <mergeCell ref="A145:E145"/>
    <mergeCell ref="A147:B147"/>
    <mergeCell ref="A74:B74"/>
    <mergeCell ref="A75:B75"/>
    <mergeCell ref="A76:B76"/>
    <mergeCell ref="A83:B83"/>
    <mergeCell ref="A116:B116"/>
    <mergeCell ref="A117:E117"/>
    <mergeCell ref="A118:E118"/>
    <mergeCell ref="A120:B120"/>
    <mergeCell ref="A132:E132"/>
    <mergeCell ref="A134:B13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activeCell="J7" sqref="J7"/>
    </sheetView>
  </sheetViews>
  <sheetFormatPr defaultRowHeight="15" x14ac:dyDescent="0.25"/>
  <cols>
    <col min="1" max="1" width="9.7109375" customWidth="1"/>
    <col min="2" max="2" width="25.7109375" customWidth="1"/>
    <col min="3" max="5" width="15.7109375" customWidth="1"/>
  </cols>
  <sheetData>
    <row r="1" spans="1:5" x14ac:dyDescent="0.25">
      <c r="A1" s="74" t="s">
        <v>130</v>
      </c>
      <c r="B1" s="74"/>
      <c r="C1" s="74"/>
      <c r="D1" s="74"/>
      <c r="E1" s="74"/>
    </row>
    <row r="2" spans="1:5" ht="45" x14ac:dyDescent="0.25">
      <c r="A2" s="59" t="s">
        <v>131</v>
      </c>
      <c r="B2" s="59" t="s">
        <v>132</v>
      </c>
      <c r="C2" s="59" t="s">
        <v>168</v>
      </c>
      <c r="D2" s="59" t="s">
        <v>169</v>
      </c>
      <c r="E2" s="59" t="s">
        <v>133</v>
      </c>
    </row>
    <row r="3" spans="1:5" x14ac:dyDescent="0.25">
      <c r="A3" s="80">
        <v>1</v>
      </c>
      <c r="B3" s="81"/>
      <c r="C3" s="50">
        <v>2</v>
      </c>
      <c r="D3" s="50">
        <v>3</v>
      </c>
      <c r="E3" s="50" t="s">
        <v>92</v>
      </c>
    </row>
    <row r="4" spans="1:5" x14ac:dyDescent="0.25">
      <c r="A4" s="1">
        <v>1</v>
      </c>
      <c r="B4" s="1" t="s">
        <v>105</v>
      </c>
      <c r="C4" s="62">
        <v>45655</v>
      </c>
      <c r="D4" s="61">
        <v>26815</v>
      </c>
      <c r="E4" s="65">
        <f>D4/C4</f>
        <v>0.58733983134377399</v>
      </c>
    </row>
    <row r="5" spans="1:5" x14ac:dyDescent="0.25">
      <c r="A5" s="1">
        <v>3</v>
      </c>
      <c r="B5" s="1" t="s">
        <v>134</v>
      </c>
      <c r="C5" s="60">
        <v>2522</v>
      </c>
      <c r="D5" s="60">
        <v>1135</v>
      </c>
      <c r="E5" s="65">
        <f>D5/C5</f>
        <v>0.45003965107057892</v>
      </c>
    </row>
    <row r="6" spans="1:5" ht="30" x14ac:dyDescent="0.25">
      <c r="A6" s="1">
        <v>93</v>
      </c>
      <c r="B6" s="2" t="s">
        <v>135</v>
      </c>
      <c r="C6" s="1"/>
      <c r="D6" s="1"/>
      <c r="E6" s="65"/>
    </row>
    <row r="7" spans="1:5" x14ac:dyDescent="0.25">
      <c r="A7" s="1">
        <v>4</v>
      </c>
      <c r="B7" s="1" t="s">
        <v>107</v>
      </c>
      <c r="C7" s="60">
        <v>6185</v>
      </c>
      <c r="D7" s="60">
        <v>1412</v>
      </c>
      <c r="E7" s="65">
        <f>D7/C7</f>
        <v>0.22829426030719482</v>
      </c>
    </row>
    <row r="8" spans="1:5" ht="30" x14ac:dyDescent="0.25">
      <c r="A8" s="1">
        <v>94</v>
      </c>
      <c r="B8" s="2" t="s">
        <v>136</v>
      </c>
      <c r="C8" s="1"/>
      <c r="D8" s="1"/>
      <c r="E8" s="65"/>
    </row>
    <row r="9" spans="1:5" x14ac:dyDescent="0.25">
      <c r="A9" s="1">
        <v>5</v>
      </c>
      <c r="B9" s="1" t="s">
        <v>108</v>
      </c>
      <c r="C9" s="60">
        <v>359750</v>
      </c>
      <c r="D9" s="60">
        <v>227973</v>
      </c>
      <c r="E9" s="65">
        <f>D9/C9</f>
        <v>0.63369840166782487</v>
      </c>
    </row>
    <row r="10" spans="1:5" x14ac:dyDescent="0.25">
      <c r="A10" s="1">
        <v>95</v>
      </c>
      <c r="B10" s="1" t="s">
        <v>137</v>
      </c>
      <c r="C10" s="1"/>
      <c r="D10" s="1"/>
      <c r="E10" s="65"/>
    </row>
    <row r="11" spans="1:5" ht="30" x14ac:dyDescent="0.25">
      <c r="A11" s="1">
        <v>6</v>
      </c>
      <c r="B11" s="34" t="s">
        <v>171</v>
      </c>
      <c r="C11" s="60">
        <v>14910</v>
      </c>
      <c r="D11" s="60">
        <v>12122</v>
      </c>
      <c r="E11" s="65">
        <f>D11/C11</f>
        <v>0.81301140174379616</v>
      </c>
    </row>
    <row r="12" spans="1:5" x14ac:dyDescent="0.25">
      <c r="A12" s="1"/>
      <c r="B12" s="1" t="s">
        <v>172</v>
      </c>
      <c r="C12" s="1"/>
      <c r="D12" s="1"/>
      <c r="E12" s="65"/>
    </row>
    <row r="13" spans="1:5" x14ac:dyDescent="0.25">
      <c r="A13" s="1"/>
      <c r="B13" s="1"/>
      <c r="C13" s="1"/>
      <c r="D13" s="1"/>
      <c r="E13" s="65"/>
    </row>
    <row r="14" spans="1:5" x14ac:dyDescent="0.25">
      <c r="A14" s="75" t="s">
        <v>138</v>
      </c>
      <c r="B14" s="77"/>
      <c r="C14" s="60">
        <f>SUM(C4:C13)</f>
        <v>429022</v>
      </c>
      <c r="D14" s="60">
        <f>SUM(D4:D13)</f>
        <v>269457</v>
      </c>
      <c r="E14" s="65">
        <f>D14/C14</f>
        <v>0.62807268624918999</v>
      </c>
    </row>
    <row r="15" spans="1:5" x14ac:dyDescent="0.25">
      <c r="A15" s="75"/>
      <c r="B15" s="76"/>
      <c r="C15" s="76"/>
      <c r="D15" s="76"/>
      <c r="E15" s="77"/>
    </row>
    <row r="16" spans="1:5" x14ac:dyDescent="0.25">
      <c r="A16" s="1" t="s">
        <v>139</v>
      </c>
      <c r="B16" s="1"/>
      <c r="C16" s="1"/>
      <c r="D16" s="1"/>
      <c r="E16" s="1"/>
    </row>
    <row r="17" spans="1:5" x14ac:dyDescent="0.25">
      <c r="A17" s="103" t="s">
        <v>140</v>
      </c>
      <c r="B17" s="104"/>
      <c r="C17" s="104"/>
      <c r="D17" s="104"/>
      <c r="E17" s="105"/>
    </row>
    <row r="18" spans="1:5" ht="30" x14ac:dyDescent="0.25">
      <c r="A18" s="55" t="s">
        <v>141</v>
      </c>
      <c r="B18" s="55" t="s">
        <v>142</v>
      </c>
      <c r="C18" s="59" t="s">
        <v>168</v>
      </c>
      <c r="D18" s="59" t="s">
        <v>169</v>
      </c>
      <c r="E18" s="56" t="s">
        <v>133</v>
      </c>
    </row>
    <row r="19" spans="1:5" x14ac:dyDescent="0.25">
      <c r="A19" s="106">
        <v>1</v>
      </c>
      <c r="B19" s="107"/>
      <c r="C19" s="58">
        <v>2</v>
      </c>
      <c r="D19" s="58">
        <v>3</v>
      </c>
      <c r="E19" s="58" t="s">
        <v>92</v>
      </c>
    </row>
    <row r="20" spans="1:5" x14ac:dyDescent="0.25">
      <c r="A20" s="54">
        <v>1</v>
      </c>
      <c r="B20" s="17" t="s">
        <v>105</v>
      </c>
      <c r="C20" s="60"/>
      <c r="D20" s="60"/>
      <c r="E20" s="1"/>
    </row>
    <row r="21" spans="1:5" x14ac:dyDescent="0.25">
      <c r="A21" s="1"/>
      <c r="B21" s="1" t="s">
        <v>143</v>
      </c>
      <c r="C21" s="60">
        <v>45655</v>
      </c>
      <c r="D21" s="60">
        <v>26815</v>
      </c>
      <c r="E21" s="65">
        <f>D21/C21</f>
        <v>0.58733983134377399</v>
      </c>
    </row>
    <row r="22" spans="1:5" x14ac:dyDescent="0.25">
      <c r="A22" s="1"/>
      <c r="B22" s="1" t="s">
        <v>144</v>
      </c>
      <c r="C22" s="60">
        <v>45655</v>
      </c>
      <c r="D22" s="60">
        <v>26815</v>
      </c>
      <c r="E22" s="65">
        <f>D22/C22</f>
        <v>0.58733983134377399</v>
      </c>
    </row>
    <row r="23" spans="1:5" x14ac:dyDescent="0.25">
      <c r="A23" s="101" t="s">
        <v>145</v>
      </c>
      <c r="B23" s="102"/>
      <c r="C23" s="60"/>
      <c r="D23" s="60"/>
      <c r="E23" s="65"/>
    </row>
    <row r="24" spans="1:5" x14ac:dyDescent="0.25">
      <c r="A24" s="54">
        <v>3</v>
      </c>
      <c r="B24" s="17" t="s">
        <v>106</v>
      </c>
      <c r="C24" s="60"/>
      <c r="D24" s="60"/>
      <c r="E24" s="65"/>
    </row>
    <row r="25" spans="1:5" x14ac:dyDescent="0.25">
      <c r="A25" s="1"/>
      <c r="B25" s="1" t="s">
        <v>143</v>
      </c>
      <c r="C25" s="60">
        <v>2522</v>
      </c>
      <c r="D25" s="60">
        <v>1135</v>
      </c>
      <c r="E25" s="65">
        <f>D25/C25</f>
        <v>0.45003965107057892</v>
      </c>
    </row>
    <row r="26" spans="1:5" x14ac:dyDescent="0.25">
      <c r="A26" s="1"/>
      <c r="B26" s="1" t="s">
        <v>144</v>
      </c>
      <c r="C26" s="60">
        <v>2522</v>
      </c>
      <c r="D26" s="60">
        <v>1135</v>
      </c>
      <c r="E26" s="65">
        <f>D26/C26</f>
        <v>0.45003965107057892</v>
      </c>
    </row>
    <row r="27" spans="1:5" x14ac:dyDescent="0.25">
      <c r="A27" s="101" t="s">
        <v>145</v>
      </c>
      <c r="B27" s="102"/>
      <c r="C27" s="60"/>
      <c r="D27" s="60">
        <v>1387</v>
      </c>
      <c r="E27" s="65"/>
    </row>
    <row r="28" spans="1:5" x14ac:dyDescent="0.25">
      <c r="A28" s="54">
        <v>4</v>
      </c>
      <c r="B28" s="17" t="s">
        <v>146</v>
      </c>
      <c r="C28" s="60"/>
      <c r="D28" s="60"/>
      <c r="E28" s="65"/>
    </row>
    <row r="29" spans="1:5" x14ac:dyDescent="0.25">
      <c r="A29" s="1"/>
      <c r="B29" s="1" t="s">
        <v>143</v>
      </c>
      <c r="C29" s="60">
        <v>6185</v>
      </c>
      <c r="D29" s="60">
        <v>1412</v>
      </c>
      <c r="E29" s="65">
        <f>D29/C29</f>
        <v>0.22829426030719482</v>
      </c>
    </row>
    <row r="30" spans="1:5" x14ac:dyDescent="0.25">
      <c r="A30" s="1"/>
      <c r="B30" s="1" t="s">
        <v>144</v>
      </c>
      <c r="C30" s="60">
        <v>6185</v>
      </c>
      <c r="D30" s="60">
        <v>1412</v>
      </c>
      <c r="E30" s="65">
        <f>D30/C30</f>
        <v>0.22829426030719482</v>
      </c>
    </row>
    <row r="31" spans="1:5" x14ac:dyDescent="0.25">
      <c r="A31" s="101" t="s">
        <v>145</v>
      </c>
      <c r="B31" s="102"/>
      <c r="C31" s="60"/>
      <c r="D31" s="60"/>
      <c r="E31" s="65"/>
    </row>
    <row r="32" spans="1:5" ht="30" x14ac:dyDescent="0.25">
      <c r="A32" s="54">
        <v>4</v>
      </c>
      <c r="B32" s="34" t="s">
        <v>171</v>
      </c>
      <c r="C32" s="60"/>
      <c r="D32" s="60"/>
      <c r="E32" s="65"/>
    </row>
    <row r="33" spans="1:5" x14ac:dyDescent="0.25">
      <c r="A33" s="1"/>
      <c r="B33" s="1" t="s">
        <v>143</v>
      </c>
      <c r="C33" s="60">
        <v>14910</v>
      </c>
      <c r="D33" s="60">
        <v>12122</v>
      </c>
      <c r="E33" s="65">
        <f>D33/C33</f>
        <v>0.81301140174379616</v>
      </c>
    </row>
    <row r="34" spans="1:5" x14ac:dyDescent="0.25">
      <c r="A34" s="1"/>
      <c r="B34" s="1" t="s">
        <v>144</v>
      </c>
      <c r="C34" s="60">
        <v>14910</v>
      </c>
      <c r="D34" s="60">
        <v>12122</v>
      </c>
      <c r="E34" s="65">
        <f>D34/C34</f>
        <v>0.81301140174379616</v>
      </c>
    </row>
    <row r="35" spans="1:5" x14ac:dyDescent="0.25">
      <c r="A35" s="101" t="s">
        <v>145</v>
      </c>
      <c r="B35" s="102"/>
      <c r="C35" s="60"/>
      <c r="D35" s="60">
        <v>2788</v>
      </c>
      <c r="E35" s="65"/>
    </row>
    <row r="36" spans="1:5" x14ac:dyDescent="0.25">
      <c r="A36" s="54">
        <v>5</v>
      </c>
      <c r="B36" s="17" t="s">
        <v>108</v>
      </c>
      <c r="C36" s="60"/>
      <c r="D36" s="60"/>
      <c r="E36" s="65"/>
    </row>
    <row r="37" spans="1:5" x14ac:dyDescent="0.25">
      <c r="A37" s="1"/>
      <c r="B37" s="1" t="s">
        <v>143</v>
      </c>
      <c r="C37" s="60">
        <v>359750</v>
      </c>
      <c r="D37" s="60">
        <v>227973</v>
      </c>
      <c r="E37" s="65">
        <f>D37/C37</f>
        <v>0.63369840166782487</v>
      </c>
    </row>
    <row r="38" spans="1:5" x14ac:dyDescent="0.25">
      <c r="A38" s="1"/>
      <c r="B38" s="1" t="s">
        <v>144</v>
      </c>
      <c r="C38" s="60">
        <v>359750</v>
      </c>
      <c r="D38" s="60">
        <v>227973</v>
      </c>
      <c r="E38" s="65">
        <f>D38/C38</f>
        <v>0.63369840166782487</v>
      </c>
    </row>
    <row r="39" spans="1:5" x14ac:dyDescent="0.25">
      <c r="A39" s="101" t="s">
        <v>145</v>
      </c>
      <c r="B39" s="102"/>
      <c r="C39" s="60"/>
      <c r="D39" s="60"/>
      <c r="E39" s="65"/>
    </row>
  </sheetData>
  <mergeCells count="11">
    <mergeCell ref="A23:B23"/>
    <mergeCell ref="A27:B27"/>
    <mergeCell ref="A31:B31"/>
    <mergeCell ref="A39:B39"/>
    <mergeCell ref="A1:E1"/>
    <mergeCell ref="A3:B3"/>
    <mergeCell ref="A14:B14"/>
    <mergeCell ref="A15:E15"/>
    <mergeCell ref="A17:E17"/>
    <mergeCell ref="A19:B19"/>
    <mergeCell ref="A35:B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IZVRŠENJE FP ZA 2023. PO EKO KL</vt:lpstr>
      <vt:lpstr>UKUPNO IZVR FP</vt:lpstr>
      <vt:lpstr>IZVRŠENJE FP PO IZVORIMA FINANC</vt:lpstr>
      <vt:lpstr>RASHODI PO IZVORIMA FINANCIRANJ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</dc:creator>
  <cp:lastModifiedBy>Alma</cp:lastModifiedBy>
  <cp:lastPrinted>2022-07-14T08:34:54Z</cp:lastPrinted>
  <dcterms:created xsi:type="dcterms:W3CDTF">2020-04-17T07:10:44Z</dcterms:created>
  <dcterms:modified xsi:type="dcterms:W3CDTF">2023-07-24T10:17:08Z</dcterms:modified>
</cp:coreProperties>
</file>